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28680" yWindow="-120" windowWidth="19440" windowHeight="156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s="1"/>
  <c r="F345"/>
  <c r="F344" s="1"/>
  <c r="F343"/>
  <c r="F342"/>
  <c r="F341" s="1"/>
  <c r="H340"/>
  <c r="G340"/>
  <c r="E340" s="1"/>
  <c r="B340" s="1"/>
  <c r="F340"/>
  <c r="F339"/>
  <c r="F338"/>
  <c r="H337"/>
  <c r="F337"/>
  <c r="F336"/>
  <c r="H335"/>
  <c r="G335"/>
  <c r="E335" s="1"/>
  <c r="F335"/>
  <c r="F334"/>
  <c r="H333"/>
  <c r="G333"/>
  <c r="F333"/>
  <c r="H332"/>
  <c r="G332"/>
  <c r="E332" s="1"/>
  <c r="B332" s="1"/>
  <c r="F332"/>
  <c r="H331"/>
  <c r="G331"/>
  <c r="F331"/>
  <c r="H330"/>
  <c r="G330"/>
  <c r="E330" s="1"/>
  <c r="B330" s="1"/>
  <c r="F330"/>
  <c r="H329"/>
  <c r="G329"/>
  <c r="F329"/>
  <c r="H328"/>
  <c r="G328"/>
  <c r="E328" s="1"/>
  <c r="B328" s="1"/>
  <c r="F328"/>
  <c r="H327"/>
  <c r="G327"/>
  <c r="F327"/>
  <c r="H326"/>
  <c r="G326"/>
  <c r="E326" s="1"/>
  <c r="B326" s="1"/>
  <c r="F326"/>
  <c r="H325"/>
  <c r="G325"/>
  <c r="F325"/>
  <c r="H324"/>
  <c r="G324"/>
  <c r="F324"/>
  <c r="E324"/>
  <c r="B324" s="1"/>
  <c r="H323"/>
  <c r="G323"/>
  <c r="F323"/>
  <c r="E323"/>
  <c r="B323" s="1"/>
  <c r="H322"/>
  <c r="G322"/>
  <c r="E322" s="1"/>
  <c r="B322" s="1"/>
  <c r="F322"/>
  <c r="H321"/>
  <c r="E321" s="1"/>
  <c r="B321" s="1"/>
  <c r="G321"/>
  <c r="F321"/>
  <c r="H320"/>
  <c r="G320"/>
  <c r="E320" s="1"/>
  <c r="B320" s="1"/>
  <c r="F320"/>
  <c r="H319"/>
  <c r="G319"/>
  <c r="E319" s="1"/>
  <c r="B319" s="1"/>
  <c r="F319"/>
  <c r="H318"/>
  <c r="G318"/>
  <c r="F318"/>
  <c r="H317"/>
  <c r="G317"/>
  <c r="F317"/>
  <c r="F316"/>
  <c r="F315"/>
  <c r="G314"/>
  <c r="F314"/>
  <c r="H313"/>
  <c r="G313"/>
  <c r="E313" s="1"/>
  <c r="F313"/>
  <c r="B313"/>
  <c r="H312"/>
  <c r="G312"/>
  <c r="E312" s="1"/>
  <c r="B312" s="1"/>
  <c r="F312"/>
  <c r="H311"/>
  <c r="G311"/>
  <c r="E311" s="1"/>
  <c r="F311"/>
  <c r="F310"/>
  <c r="F309"/>
  <c r="F308"/>
  <c r="H307"/>
  <c r="E307" s="1"/>
  <c r="B307" s="1"/>
  <c r="G307"/>
  <c r="F307"/>
  <c r="F306"/>
  <c r="H305"/>
  <c r="G305"/>
  <c r="F305"/>
  <c r="H304"/>
  <c r="G304"/>
  <c r="F304"/>
  <c r="H303"/>
  <c r="G303"/>
  <c r="F303"/>
  <c r="F302"/>
  <c r="F301"/>
  <c r="F300"/>
  <c r="F299"/>
  <c r="F297"/>
  <c r="L296"/>
  <c r="F296" s="1"/>
  <c r="H296"/>
  <c r="F295"/>
  <c r="I294"/>
  <c r="H294"/>
  <c r="F294"/>
  <c r="E293"/>
  <c r="M292"/>
  <c r="L292"/>
  <c r="E292"/>
  <c r="M291"/>
  <c r="L291"/>
  <c r="F291" s="1"/>
  <c r="E291"/>
  <c r="M290"/>
  <c r="L290"/>
  <c r="F290"/>
  <c r="B290" s="1"/>
  <c r="E290"/>
  <c r="M289"/>
  <c r="L289"/>
  <c r="E289"/>
  <c r="M288"/>
  <c r="L288"/>
  <c r="E288"/>
  <c r="M287"/>
  <c r="L287"/>
  <c r="F287" s="1"/>
  <c r="E287"/>
  <c r="M286"/>
  <c r="F286" s="1"/>
  <c r="B286" s="1"/>
  <c r="L286"/>
  <c r="E286"/>
  <c r="M285"/>
  <c r="L285"/>
  <c r="E285"/>
  <c r="M284"/>
  <c r="L284"/>
  <c r="E284"/>
  <c r="M283"/>
  <c r="L283"/>
  <c r="E283"/>
  <c r="M282"/>
  <c r="L282"/>
  <c r="F282" s="1"/>
  <c r="B282" s="1"/>
  <c r="E282"/>
  <c r="M281"/>
  <c r="L281"/>
  <c r="F281" s="1"/>
  <c r="E281"/>
  <c r="M280"/>
  <c r="F280" s="1"/>
  <c r="B280" s="1"/>
  <c r="L280"/>
  <c r="E280"/>
  <c r="M279"/>
  <c r="L279"/>
  <c r="E279"/>
  <c r="M278"/>
  <c r="L278"/>
  <c r="F278" s="1"/>
  <c r="B278" s="1"/>
  <c r="E278"/>
  <c r="M277"/>
  <c r="L277"/>
  <c r="F277" s="1"/>
  <c r="E277"/>
  <c r="M276"/>
  <c r="F276" s="1"/>
  <c r="B276" s="1"/>
  <c r="L276"/>
  <c r="E276"/>
  <c r="M275"/>
  <c r="L275"/>
  <c r="F275" s="1"/>
  <c r="E275"/>
  <c r="M274"/>
  <c r="F274" s="1"/>
  <c r="B274" s="1"/>
  <c r="L274"/>
  <c r="E274"/>
  <c r="M273"/>
  <c r="L273"/>
  <c r="E273"/>
  <c r="M272"/>
  <c r="L272"/>
  <c r="E272"/>
  <c r="M271"/>
  <c r="L271"/>
  <c r="F271" s="1"/>
  <c r="E271"/>
  <c r="M270"/>
  <c r="L270"/>
  <c r="F270"/>
  <c r="B270" s="1"/>
  <c r="E270"/>
  <c r="M269"/>
  <c r="L269"/>
  <c r="E269"/>
  <c r="M268"/>
  <c r="L268"/>
  <c r="E268"/>
  <c r="M267"/>
  <c r="L267"/>
  <c r="E267"/>
  <c r="M266"/>
  <c r="L266"/>
  <c r="F266" s="1"/>
  <c r="B266" s="1"/>
  <c r="E266"/>
  <c r="M265"/>
  <c r="L265"/>
  <c r="F265" s="1"/>
  <c r="E265"/>
  <c r="M264"/>
  <c r="F264" s="1"/>
  <c r="B264" s="1"/>
  <c r="L264"/>
  <c r="E264"/>
  <c r="M263"/>
  <c r="L263"/>
  <c r="E263"/>
  <c r="M262"/>
  <c r="L262"/>
  <c r="F262" s="1"/>
  <c r="B262" s="1"/>
  <c r="E262"/>
  <c r="M261"/>
  <c r="L261"/>
  <c r="F261" s="1"/>
  <c r="E261"/>
  <c r="M260"/>
  <c r="F260" s="1"/>
  <c r="B260" s="1"/>
  <c r="L260"/>
  <c r="E260"/>
  <c r="M259"/>
  <c r="L259"/>
  <c r="F259" s="1"/>
  <c r="E259"/>
  <c r="M258"/>
  <c r="L258"/>
  <c r="F258"/>
  <c r="B258" s="1"/>
  <c r="E258"/>
  <c r="M257"/>
  <c r="L257"/>
  <c r="E257"/>
  <c r="M256"/>
  <c r="L256"/>
  <c r="E256"/>
  <c r="M255"/>
  <c r="L255"/>
  <c r="F255" s="1"/>
  <c r="E255"/>
  <c r="M254"/>
  <c r="F254" s="1"/>
  <c r="B254" s="1"/>
  <c r="L254"/>
  <c r="E254"/>
  <c r="M253"/>
  <c r="L253"/>
  <c r="E253"/>
  <c r="M252"/>
  <c r="L252"/>
  <c r="E252"/>
  <c r="M251"/>
  <c r="L251"/>
  <c r="E251"/>
  <c r="M250"/>
  <c r="L250"/>
  <c r="F250" s="1"/>
  <c r="B250" s="1"/>
  <c r="E250"/>
  <c r="M249"/>
  <c r="L249"/>
  <c r="F249" s="1"/>
  <c r="E249"/>
  <c r="M248"/>
  <c r="F248" s="1"/>
  <c r="B248" s="1"/>
  <c r="L248"/>
  <c r="E248"/>
  <c r="M247"/>
  <c r="L247"/>
  <c r="E247"/>
  <c r="M246"/>
  <c r="L246"/>
  <c r="E246"/>
  <c r="M245"/>
  <c r="L245"/>
  <c r="F245" s="1"/>
  <c r="E245"/>
  <c r="M244"/>
  <c r="F244" s="1"/>
  <c r="B244" s="1"/>
  <c r="L244"/>
  <c r="E244"/>
  <c r="M243"/>
  <c r="L243"/>
  <c r="F243" s="1"/>
  <c r="E243"/>
  <c r="M242"/>
  <c r="F242" s="1"/>
  <c r="B242" s="1"/>
  <c r="L242"/>
  <c r="E242"/>
  <c r="M241"/>
  <c r="L241"/>
  <c r="E241"/>
  <c r="M240"/>
  <c r="L240"/>
  <c r="E240"/>
  <c r="M239"/>
  <c r="L239"/>
  <c r="F239" s="1"/>
  <c r="E239"/>
  <c r="M238"/>
  <c r="L238"/>
  <c r="F238"/>
  <c r="B238" s="1"/>
  <c r="E238"/>
  <c r="M237"/>
  <c r="L237"/>
  <c r="E237"/>
  <c r="M236"/>
  <c r="L236"/>
  <c r="E236"/>
  <c r="M235"/>
  <c r="L235"/>
  <c r="E235"/>
  <c r="M234"/>
  <c r="L234"/>
  <c r="F234" s="1"/>
  <c r="B234" s="1"/>
  <c r="E234"/>
  <c r="M233"/>
  <c r="L233"/>
  <c r="F233" s="1"/>
  <c r="E233"/>
  <c r="M232"/>
  <c r="F232" s="1"/>
  <c r="B232" s="1"/>
  <c r="L232"/>
  <c r="E232"/>
  <c r="M231"/>
  <c r="L231"/>
  <c r="E231"/>
  <c r="M230"/>
  <c r="L230"/>
  <c r="F230" s="1"/>
  <c r="B230" s="1"/>
  <c r="E230"/>
  <c r="M229"/>
  <c r="L229"/>
  <c r="F229" s="1"/>
  <c r="E229"/>
  <c r="M228"/>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F173"/>
  <c r="H172"/>
  <c r="E172" s="1"/>
  <c r="B172" s="1"/>
  <c r="G172"/>
  <c r="F172"/>
  <c r="H171"/>
  <c r="E171" s="1"/>
  <c r="B171" s="1"/>
  <c r="G171"/>
  <c r="F171"/>
  <c r="H170"/>
  <c r="G170"/>
  <c r="E170" s="1"/>
  <c r="B170" s="1"/>
  <c r="F170"/>
  <c r="H169"/>
  <c r="G169"/>
  <c r="F169"/>
  <c r="H168"/>
  <c r="G168"/>
  <c r="E168" s="1"/>
  <c r="B168" s="1"/>
  <c r="F168"/>
  <c r="H167"/>
  <c r="G167"/>
  <c r="F167"/>
  <c r="H166"/>
  <c r="G166"/>
  <c r="F166"/>
  <c r="H165"/>
  <c r="G165"/>
  <c r="F165"/>
  <c r="H164"/>
  <c r="G164"/>
  <c r="F164"/>
  <c r="H163"/>
  <c r="E163" s="1"/>
  <c r="B163" s="1"/>
  <c r="G163"/>
  <c r="F163"/>
  <c r="H162"/>
  <c r="G162"/>
  <c r="E162" s="1"/>
  <c r="B162" s="1"/>
  <c r="F162"/>
  <c r="H161"/>
  <c r="G161"/>
  <c r="F161"/>
  <c r="H160"/>
  <c r="G160"/>
  <c r="F160"/>
  <c r="E160"/>
  <c r="B160" s="1"/>
  <c r="H159"/>
  <c r="G159"/>
  <c r="F159"/>
  <c r="H158"/>
  <c r="G158"/>
  <c r="F158"/>
  <c r="H157"/>
  <c r="G157"/>
  <c r="F157"/>
  <c r="F156"/>
  <c r="H155"/>
  <c r="G155"/>
  <c r="F155"/>
  <c r="H154"/>
  <c r="G154"/>
  <c r="F154"/>
  <c r="H153"/>
  <c r="G153"/>
  <c r="F153"/>
  <c r="H152"/>
  <c r="G152"/>
  <c r="E152" s="1"/>
  <c r="B152" s="1"/>
  <c r="F152"/>
  <c r="H151"/>
  <c r="E151" s="1"/>
  <c r="B151" s="1"/>
  <c r="G151"/>
  <c r="F151"/>
  <c r="H150"/>
  <c r="G150"/>
  <c r="E150" s="1"/>
  <c r="B150" s="1"/>
  <c r="F150"/>
  <c r="H149"/>
  <c r="G149"/>
  <c r="F149"/>
  <c r="H148"/>
  <c r="G148"/>
  <c r="F148"/>
  <c r="E148"/>
  <c r="B148" s="1"/>
  <c r="H147"/>
  <c r="G147"/>
  <c r="F147"/>
  <c r="H146"/>
  <c r="G146"/>
  <c r="F146"/>
  <c r="H145"/>
  <c r="G145"/>
  <c r="F145"/>
  <c r="H144"/>
  <c r="E144" s="1"/>
  <c r="B144" s="1"/>
  <c r="G144"/>
  <c r="F144"/>
  <c r="H143"/>
  <c r="E143" s="1"/>
  <c r="B143" s="1"/>
  <c r="G143"/>
  <c r="F143"/>
  <c r="H142"/>
  <c r="G142"/>
  <c r="E142" s="1"/>
  <c r="B142" s="1"/>
  <c r="F142"/>
  <c r="H141"/>
  <c r="G141"/>
  <c r="F141"/>
  <c r="H140"/>
  <c r="G140"/>
  <c r="E140" s="1"/>
  <c r="B140" s="1"/>
  <c r="F140"/>
  <c r="H139"/>
  <c r="G139"/>
  <c r="F139"/>
  <c r="H138"/>
  <c r="G138"/>
  <c r="F138"/>
  <c r="H137"/>
  <c r="G137"/>
  <c r="F137"/>
  <c r="H136"/>
  <c r="G136"/>
  <c r="F136"/>
  <c r="H135"/>
  <c r="E135" s="1"/>
  <c r="B135" s="1"/>
  <c r="G135"/>
  <c r="F135"/>
  <c r="H134"/>
  <c r="G134"/>
  <c r="E134" s="1"/>
  <c r="B134" s="1"/>
  <c r="F134"/>
  <c r="H133"/>
  <c r="G133"/>
  <c r="F133"/>
  <c r="H132"/>
  <c r="G132"/>
  <c r="F132"/>
  <c r="E132"/>
  <c r="B132" s="1"/>
  <c r="H131"/>
  <c r="G131"/>
  <c r="F131"/>
  <c r="H130"/>
  <c r="G130"/>
  <c r="F130"/>
  <c r="H129"/>
  <c r="G129"/>
  <c r="F129"/>
  <c r="H128"/>
  <c r="E128" s="1"/>
  <c r="B128" s="1"/>
  <c r="G128"/>
  <c r="F128"/>
  <c r="H127"/>
  <c r="E127" s="1"/>
  <c r="B127" s="1"/>
  <c r="G127"/>
  <c r="F127"/>
  <c r="H126"/>
  <c r="G126"/>
  <c r="E126" s="1"/>
  <c r="B126" s="1"/>
  <c r="F126"/>
  <c r="H125"/>
  <c r="G125"/>
  <c r="F125"/>
  <c r="H124"/>
  <c r="G124"/>
  <c r="E124" s="1"/>
  <c r="B124" s="1"/>
  <c r="F124"/>
  <c r="H123"/>
  <c r="G123"/>
  <c r="F123"/>
  <c r="H122"/>
  <c r="G122"/>
  <c r="F122"/>
  <c r="H121"/>
  <c r="G121"/>
  <c r="F121"/>
  <c r="H120"/>
  <c r="G120"/>
  <c r="F120"/>
  <c r="H119"/>
  <c r="E119" s="1"/>
  <c r="B119" s="1"/>
  <c r="G119"/>
  <c r="F119"/>
  <c r="H118"/>
  <c r="G118"/>
  <c r="E118" s="1"/>
  <c r="B118" s="1"/>
  <c r="F118"/>
  <c r="H117"/>
  <c r="G117"/>
  <c r="F117"/>
  <c r="H116"/>
  <c r="G116"/>
  <c r="F116"/>
  <c r="E116"/>
  <c r="B116" s="1"/>
  <c r="H115"/>
  <c r="G115"/>
  <c r="F115"/>
  <c r="H114"/>
  <c r="G114"/>
  <c r="F114"/>
  <c r="H113"/>
  <c r="G113"/>
  <c r="F113"/>
  <c r="H112"/>
  <c r="E112" s="1"/>
  <c r="B112" s="1"/>
  <c r="G112"/>
  <c r="F112"/>
  <c r="H111"/>
  <c r="E111" s="1"/>
  <c r="B111" s="1"/>
  <c r="G111"/>
  <c r="F111"/>
  <c r="H110"/>
  <c r="G110"/>
  <c r="E110" s="1"/>
  <c r="B110" s="1"/>
  <c r="F110"/>
  <c r="H109"/>
  <c r="G109"/>
  <c r="F109"/>
  <c r="H108"/>
  <c r="G108"/>
  <c r="E108" s="1"/>
  <c r="B108" s="1"/>
  <c r="F108"/>
  <c r="H107"/>
  <c r="G107"/>
  <c r="F107"/>
  <c r="H106"/>
  <c r="G106"/>
  <c r="F106"/>
  <c r="H105"/>
  <c r="G105"/>
  <c r="F105"/>
  <c r="H104"/>
  <c r="G104"/>
  <c r="E104" s="1"/>
  <c r="B104" s="1"/>
  <c r="F104"/>
  <c r="H103"/>
  <c r="E103" s="1"/>
  <c r="B103" s="1"/>
  <c r="G103"/>
  <c r="F103"/>
  <c r="H102"/>
  <c r="G102"/>
  <c r="E102" s="1"/>
  <c r="B102" s="1"/>
  <c r="F102"/>
  <c r="H101"/>
  <c r="G101"/>
  <c r="F101"/>
  <c r="H100"/>
  <c r="G100"/>
  <c r="F100"/>
  <c r="E100"/>
  <c r="B100" s="1"/>
  <c r="H99"/>
  <c r="G99"/>
  <c r="F99"/>
  <c r="H98"/>
  <c r="G98"/>
  <c r="F98"/>
  <c r="H97"/>
  <c r="G97"/>
  <c r="F97"/>
  <c r="H96"/>
  <c r="E96" s="1"/>
  <c r="B96" s="1"/>
  <c r="G96"/>
  <c r="F96"/>
  <c r="H95"/>
  <c r="E95" s="1"/>
  <c r="B95" s="1"/>
  <c r="G95"/>
  <c r="F95"/>
  <c r="H94"/>
  <c r="G94"/>
  <c r="E94" s="1"/>
  <c r="B94" s="1"/>
  <c r="F94"/>
  <c r="H93"/>
  <c r="G93"/>
  <c r="F93"/>
  <c r="H92"/>
  <c r="G92"/>
  <c r="E92" s="1"/>
  <c r="B92" s="1"/>
  <c r="F92"/>
  <c r="H91"/>
  <c r="G91"/>
  <c r="F91"/>
  <c r="H90"/>
  <c r="G90"/>
  <c r="F90"/>
  <c r="H89"/>
  <c r="G89"/>
  <c r="F89"/>
  <c r="H88"/>
  <c r="G88"/>
  <c r="E88" s="1"/>
  <c r="B88" s="1"/>
  <c r="F88"/>
  <c r="H87"/>
  <c r="E87" s="1"/>
  <c r="B87" s="1"/>
  <c r="G87"/>
  <c r="F87"/>
  <c r="H86"/>
  <c r="G86"/>
  <c r="E86" s="1"/>
  <c r="B86" s="1"/>
  <c r="F86"/>
  <c r="H85"/>
  <c r="G85"/>
  <c r="F85"/>
  <c r="H84"/>
  <c r="E84" s="1"/>
  <c r="B84" s="1"/>
  <c r="G84"/>
  <c r="F84"/>
  <c r="H83"/>
  <c r="G83"/>
  <c r="F83"/>
  <c r="H82"/>
  <c r="G82"/>
  <c r="F82"/>
  <c r="H81"/>
  <c r="G81"/>
  <c r="F81"/>
  <c r="H80"/>
  <c r="E80" s="1"/>
  <c r="B80" s="1"/>
  <c r="G80"/>
  <c r="F80"/>
  <c r="H79"/>
  <c r="E79" s="1"/>
  <c r="B79" s="1"/>
  <c r="G79"/>
  <c r="F79"/>
  <c r="H78"/>
  <c r="G78"/>
  <c r="E78" s="1"/>
  <c r="B78" s="1"/>
  <c r="F78"/>
  <c r="H77"/>
  <c r="G77"/>
  <c r="F77"/>
  <c r="H76"/>
  <c r="G76"/>
  <c r="E76" s="1"/>
  <c r="B76" s="1"/>
  <c r="F76"/>
  <c r="H75"/>
  <c r="G75"/>
  <c r="F75"/>
  <c r="H74"/>
  <c r="G74"/>
  <c r="F74"/>
  <c r="H73"/>
  <c r="G73"/>
  <c r="F73"/>
  <c r="H72"/>
  <c r="G72"/>
  <c r="F72"/>
  <c r="H71"/>
  <c r="E71" s="1"/>
  <c r="B71" s="1"/>
  <c r="G71"/>
  <c r="F71"/>
  <c r="H70"/>
  <c r="G70"/>
  <c r="E70" s="1"/>
  <c r="B70" s="1"/>
  <c r="F70"/>
  <c r="H69"/>
  <c r="G69"/>
  <c r="F69"/>
  <c r="H68"/>
  <c r="G68"/>
  <c r="F68"/>
  <c r="E68"/>
  <c r="B68" s="1"/>
  <c r="H67"/>
  <c r="G67"/>
  <c r="F67"/>
  <c r="H66"/>
  <c r="G66"/>
  <c r="F66"/>
  <c r="H65"/>
  <c r="G65"/>
  <c r="F65"/>
  <c r="H64"/>
  <c r="E64" s="1"/>
  <c r="B64" s="1"/>
  <c r="G64"/>
  <c r="F64"/>
  <c r="H63"/>
  <c r="E63" s="1"/>
  <c r="B63" s="1"/>
  <c r="G63"/>
  <c r="F63"/>
  <c r="H62"/>
  <c r="G62"/>
  <c r="E62" s="1"/>
  <c r="B62" s="1"/>
  <c r="F62"/>
  <c r="H61"/>
  <c r="G61"/>
  <c r="F61"/>
  <c r="H60"/>
  <c r="G60"/>
  <c r="E60" s="1"/>
  <c r="B60" s="1"/>
  <c r="F60"/>
  <c r="H59"/>
  <c r="G59"/>
  <c r="F59"/>
  <c r="H58"/>
  <c r="G58"/>
  <c r="F58"/>
  <c r="H57"/>
  <c r="G57"/>
  <c r="F57"/>
  <c r="H56"/>
  <c r="G56"/>
  <c r="F56"/>
  <c r="H55"/>
  <c r="E55" s="1"/>
  <c r="B55" s="1"/>
  <c r="G55"/>
  <c r="F55"/>
  <c r="H54"/>
  <c r="G54"/>
  <c r="F54"/>
  <c r="H53"/>
  <c r="G53"/>
  <c r="F53"/>
  <c r="H52"/>
  <c r="E52" s="1"/>
  <c r="B52" s="1"/>
  <c r="G52"/>
  <c r="F52"/>
  <c r="H51"/>
  <c r="G51"/>
  <c r="F51"/>
  <c r="H50"/>
  <c r="G50"/>
  <c r="F50"/>
  <c r="H49"/>
  <c r="G49"/>
  <c r="F49"/>
  <c r="H48"/>
  <c r="E48" s="1"/>
  <c r="B48" s="1"/>
  <c r="G48"/>
  <c r="F48"/>
  <c r="H47"/>
  <c r="E47" s="1"/>
  <c r="B47" s="1"/>
  <c r="G47"/>
  <c r="F47"/>
  <c r="H46"/>
  <c r="G46"/>
  <c r="E46" s="1"/>
  <c r="B46" s="1"/>
  <c r="F46"/>
  <c r="H45"/>
  <c r="G45"/>
  <c r="F45"/>
  <c r="H44"/>
  <c r="G44"/>
  <c r="E44" s="1"/>
  <c r="B44" s="1"/>
  <c r="F44"/>
  <c r="H43"/>
  <c r="G43"/>
  <c r="F43"/>
  <c r="H42"/>
  <c r="G42"/>
  <c r="F42"/>
  <c r="H41"/>
  <c r="G41"/>
  <c r="F41"/>
  <c r="H40"/>
  <c r="G40"/>
  <c r="E40" s="1"/>
  <c r="B40" s="1"/>
  <c r="F40"/>
  <c r="H39"/>
  <c r="E39" s="1"/>
  <c r="B39" s="1"/>
  <c r="G39"/>
  <c r="F39"/>
  <c r="H38"/>
  <c r="G38"/>
  <c r="E38" s="1"/>
  <c r="B38" s="1"/>
  <c r="F38"/>
  <c r="H37"/>
  <c r="G37"/>
  <c r="F37"/>
  <c r="H36"/>
  <c r="G36"/>
  <c r="E36" s="1"/>
  <c r="B36" s="1"/>
  <c r="F36"/>
  <c r="H35"/>
  <c r="G35"/>
  <c r="F35"/>
  <c r="E35"/>
  <c r="H34"/>
  <c r="G34"/>
  <c r="E34" s="1"/>
  <c r="B34" s="1"/>
  <c r="F34"/>
  <c r="H33"/>
  <c r="G33"/>
  <c r="F33"/>
  <c r="H32"/>
  <c r="G32"/>
  <c r="F32"/>
  <c r="H31"/>
  <c r="E31" s="1"/>
  <c r="G31"/>
  <c r="F31"/>
  <c r="H30"/>
  <c r="G30"/>
  <c r="F30"/>
  <c r="H29"/>
  <c r="G29"/>
  <c r="F29"/>
  <c r="H28"/>
  <c r="G28"/>
  <c r="F28"/>
  <c r="E28"/>
  <c r="B28" s="1"/>
  <c r="H27"/>
  <c r="G27"/>
  <c r="F27"/>
  <c r="E27"/>
  <c r="H26"/>
  <c r="G26"/>
  <c r="E26" s="1"/>
  <c r="B26" s="1"/>
  <c r="F26"/>
  <c r="H25"/>
  <c r="G25"/>
  <c r="F25"/>
  <c r="F24"/>
  <c r="F4"/>
  <c r="O3"/>
  <c r="I3"/>
  <c r="H310" s="1"/>
  <c r="H3"/>
  <c r="G3"/>
  <c r="D104" i="8"/>
  <c r="D97"/>
  <c r="D92"/>
  <c r="C1669" i="1" s="1"/>
  <c r="D87" i="8"/>
  <c r="D82"/>
  <c r="D77"/>
  <c r="D72"/>
  <c r="D67"/>
  <c r="D62"/>
  <c r="D57"/>
  <c r="D52"/>
  <c r="D46"/>
  <c r="D37"/>
  <c r="D27"/>
  <c r="D25" s="1"/>
  <c r="C1602" i="1" s="1"/>
  <c r="D18" i="8"/>
  <c r="D8"/>
  <c r="E44" i="7"/>
  <c r="D44"/>
  <c r="E39"/>
  <c r="D39"/>
  <c r="E38"/>
  <c r="D38"/>
  <c r="E30"/>
  <c r="D30"/>
  <c r="E23"/>
  <c r="E22" s="1"/>
  <c r="D23"/>
  <c r="D22" s="1"/>
  <c r="C1555" i="1" s="1"/>
  <c r="G1555" s="1"/>
  <c r="E14" i="7"/>
  <c r="D14"/>
  <c r="E7"/>
  <c r="D7"/>
  <c r="E6"/>
  <c r="E5" s="1"/>
  <c r="I32" i="3" s="1"/>
  <c r="D6" i="7"/>
  <c r="F140" i="6"/>
  <c r="F139"/>
  <c r="F138"/>
  <c r="F137"/>
  <c r="F136"/>
  <c r="F135"/>
  <c r="F134"/>
  <c r="F133"/>
  <c r="F132"/>
  <c r="F131"/>
  <c r="F130"/>
  <c r="E130"/>
  <c r="D130"/>
  <c r="D129" s="1"/>
  <c r="F129" s="1"/>
  <c r="E129"/>
  <c r="F128"/>
  <c r="F127"/>
  <c r="F126"/>
  <c r="F125"/>
  <c r="F124"/>
  <c r="F123"/>
  <c r="F122"/>
  <c r="E122"/>
  <c r="D122"/>
  <c r="F121"/>
  <c r="F120"/>
  <c r="F119"/>
  <c r="E118"/>
  <c r="D118"/>
  <c r="F117"/>
  <c r="F116"/>
  <c r="F115"/>
  <c r="E115"/>
  <c r="E114" s="1"/>
  <c r="I29" i="3" s="1"/>
  <c r="D115" i="6"/>
  <c r="F113"/>
  <c r="F112"/>
  <c r="F111"/>
  <c r="F110"/>
  <c r="F109"/>
  <c r="F108"/>
  <c r="F107"/>
  <c r="E107"/>
  <c r="D107"/>
  <c r="F106"/>
  <c r="F105"/>
  <c r="F104"/>
  <c r="F103"/>
  <c r="F102"/>
  <c r="F101"/>
  <c r="F100"/>
  <c r="E99"/>
  <c r="D99"/>
  <c r="F99" s="1"/>
  <c r="F98"/>
  <c r="F97"/>
  <c r="F96"/>
  <c r="F95"/>
  <c r="F94"/>
  <c r="E94"/>
  <c r="D94"/>
  <c r="F93"/>
  <c r="F92"/>
  <c r="F91"/>
  <c r="E90"/>
  <c r="E89" s="1"/>
  <c r="D90"/>
  <c r="F88"/>
  <c r="F87"/>
  <c r="F86"/>
  <c r="F85"/>
  <c r="F84"/>
  <c r="F83"/>
  <c r="E82"/>
  <c r="D82"/>
  <c r="F82" s="1"/>
  <c r="F81"/>
  <c r="F80"/>
  <c r="F79"/>
  <c r="F78"/>
  <c r="F77"/>
  <c r="F76"/>
  <c r="F75"/>
  <c r="E75"/>
  <c r="D75"/>
  <c r="F74"/>
  <c r="F73"/>
  <c r="F72"/>
  <c r="F71"/>
  <c r="F70"/>
  <c r="F69"/>
  <c r="F68"/>
  <c r="F67"/>
  <c r="E66"/>
  <c r="E35" s="1"/>
  <c r="I27" i="3" s="1"/>
  <c r="D66" i="6"/>
  <c r="F66" s="1"/>
  <c r="F65"/>
  <c r="F64"/>
  <c r="F63"/>
  <c r="F62"/>
  <c r="E61"/>
  <c r="D61"/>
  <c r="F61" s="1"/>
  <c r="F60"/>
  <c r="F59"/>
  <c r="F58"/>
  <c r="F57"/>
  <c r="F56"/>
  <c r="F55"/>
  <c r="E54"/>
  <c r="D54"/>
  <c r="F54" s="1"/>
  <c r="F53"/>
  <c r="F52"/>
  <c r="F51"/>
  <c r="F50"/>
  <c r="E50"/>
  <c r="D50"/>
  <c r="F49"/>
  <c r="F48"/>
  <c r="F47"/>
  <c r="F46"/>
  <c r="F45"/>
  <c r="F44"/>
  <c r="E43"/>
  <c r="D43"/>
  <c r="F43" s="1"/>
  <c r="F42"/>
  <c r="F41"/>
  <c r="F40"/>
  <c r="F39"/>
  <c r="E39"/>
  <c r="D39"/>
  <c r="F38"/>
  <c r="F37"/>
  <c r="F36"/>
  <c r="E36"/>
  <c r="D36"/>
  <c r="D35" s="1"/>
  <c r="F35" s="1"/>
  <c r="F34"/>
  <c r="F33"/>
  <c r="F32"/>
  <c r="F31"/>
  <c r="F30"/>
  <c r="F29"/>
  <c r="F28"/>
  <c r="E28"/>
  <c r="D28"/>
  <c r="F27"/>
  <c r="F26"/>
  <c r="F25"/>
  <c r="F24"/>
  <c r="F23"/>
  <c r="F22"/>
  <c r="E22"/>
  <c r="D22"/>
  <c r="F21"/>
  <c r="F20"/>
  <c r="F19"/>
  <c r="F18"/>
  <c r="F17"/>
  <c r="F16"/>
  <c r="F15"/>
  <c r="F14"/>
  <c r="F13"/>
  <c r="E13"/>
  <c r="D1409" i="1" s="1"/>
  <c r="D13" i="6"/>
  <c r="F12"/>
  <c r="F11"/>
  <c r="F10"/>
  <c r="E10"/>
  <c r="D10"/>
  <c r="F9"/>
  <c r="F8"/>
  <c r="F7"/>
  <c r="E6"/>
  <c r="D6"/>
  <c r="F6" s="1"/>
  <c r="D5"/>
  <c r="C1401" i="1" s="1"/>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E296"/>
  <c r="D296"/>
  <c r="F296" s="1"/>
  <c r="F295"/>
  <c r="F294"/>
  <c r="F293"/>
  <c r="F292"/>
  <c r="E291"/>
  <c r="D291"/>
  <c r="F291" s="1"/>
  <c r="F290"/>
  <c r="F289"/>
  <c r="F288"/>
  <c r="F287"/>
  <c r="F286"/>
  <c r="F285"/>
  <c r="F284"/>
  <c r="F283"/>
  <c r="F282"/>
  <c r="F281"/>
  <c r="F280"/>
  <c r="F279"/>
  <c r="F278"/>
  <c r="E277"/>
  <c r="D277"/>
  <c r="F277" s="1"/>
  <c r="F276"/>
  <c r="F275"/>
  <c r="E274"/>
  <c r="D1278" i="1" s="1"/>
  <c r="D274" i="5"/>
  <c r="F274" s="1"/>
  <c r="F273"/>
  <c r="F272"/>
  <c r="F271"/>
  <c r="F270"/>
  <c r="F269"/>
  <c r="F268"/>
  <c r="F267"/>
  <c r="F266"/>
  <c r="F265"/>
  <c r="E264"/>
  <c r="D264"/>
  <c r="F264" s="1"/>
  <c r="F263"/>
  <c r="F262"/>
  <c r="F261"/>
  <c r="F260"/>
  <c r="E260"/>
  <c r="D260"/>
  <c r="F259"/>
  <c r="F258"/>
  <c r="F257"/>
  <c r="E256"/>
  <c r="E255" s="1"/>
  <c r="D256"/>
  <c r="F256" s="1"/>
  <c r="D255"/>
  <c r="F255" s="1"/>
  <c r="F254"/>
  <c r="F253"/>
  <c r="E252"/>
  <c r="D252"/>
  <c r="F250"/>
  <c r="F249"/>
  <c r="E248"/>
  <c r="D248"/>
  <c r="F248" s="1"/>
  <c r="F247"/>
  <c r="F246"/>
  <c r="F245"/>
  <c r="F244"/>
  <c r="F243"/>
  <c r="F242"/>
  <c r="F241"/>
  <c r="F240"/>
  <c r="F239"/>
  <c r="F238"/>
  <c r="F237"/>
  <c r="E237"/>
  <c r="D237"/>
  <c r="F236"/>
  <c r="F235"/>
  <c r="F234"/>
  <c r="F233"/>
  <c r="F232"/>
  <c r="F231"/>
  <c r="F230"/>
  <c r="F229"/>
  <c r="F228"/>
  <c r="F227"/>
  <c r="F226"/>
  <c r="F225"/>
  <c r="F224"/>
  <c r="F223"/>
  <c r="F222"/>
  <c r="F221"/>
  <c r="E220"/>
  <c r="E219" s="1"/>
  <c r="H339" i="9" s="1"/>
  <c r="D220" i="5"/>
  <c r="F218"/>
  <c r="F217"/>
  <c r="F216"/>
  <c r="F215"/>
  <c r="F214"/>
  <c r="F213"/>
  <c r="F212"/>
  <c r="F211"/>
  <c r="E211"/>
  <c r="E203" s="1"/>
  <c r="D211"/>
  <c r="F210"/>
  <c r="F209"/>
  <c r="F208"/>
  <c r="F207"/>
  <c r="F206"/>
  <c r="F205"/>
  <c r="F204"/>
  <c r="E204"/>
  <c r="D204"/>
  <c r="D203" s="1"/>
  <c r="F202"/>
  <c r="F201"/>
  <c r="F200"/>
  <c r="F199"/>
  <c r="F198"/>
  <c r="F197"/>
  <c r="E197"/>
  <c r="D197"/>
  <c r="G337" i="9" s="1"/>
  <c r="E337" s="1"/>
  <c r="B337" s="1"/>
  <c r="F196" i="5"/>
  <c r="F195"/>
  <c r="F194"/>
  <c r="F193"/>
  <c r="F192"/>
  <c r="F191"/>
  <c r="F190"/>
  <c r="F189"/>
  <c r="F188"/>
  <c r="F187"/>
  <c r="F186"/>
  <c r="E186"/>
  <c r="D186"/>
  <c r="F185"/>
  <c r="F184"/>
  <c r="F183"/>
  <c r="F182"/>
  <c r="F181"/>
  <c r="E181"/>
  <c r="E178" s="1"/>
  <c r="H336" i="9" s="1"/>
  <c r="D181" i="5"/>
  <c r="F180"/>
  <c r="F179"/>
  <c r="F178"/>
  <c r="D178"/>
  <c r="G336" i="9" s="1"/>
  <c r="E336" s="1"/>
  <c r="B336" s="1"/>
  <c r="F174" i="5"/>
  <c r="F173"/>
  <c r="F172"/>
  <c r="F171"/>
  <c r="E171"/>
  <c r="D171"/>
  <c r="F170"/>
  <c r="F169"/>
  <c r="F168"/>
  <c r="F167"/>
  <c r="F166"/>
  <c r="F165"/>
  <c r="E165"/>
  <c r="D165"/>
  <c r="F164"/>
  <c r="F163"/>
  <c r="F162"/>
  <c r="F161"/>
  <c r="F160"/>
  <c r="F159"/>
  <c r="F158"/>
  <c r="F157"/>
  <c r="F156"/>
  <c r="F155"/>
  <c r="F154"/>
  <c r="F153"/>
  <c r="F152"/>
  <c r="F151"/>
  <c r="E150"/>
  <c r="H315" i="9" s="1"/>
  <c r="D150" i="5"/>
  <c r="F149"/>
  <c r="F148"/>
  <c r="E147"/>
  <c r="D1152" i="1" s="1"/>
  <c r="D147" i="5"/>
  <c r="F147" s="1"/>
  <c r="F146"/>
  <c r="F145"/>
  <c r="F144"/>
  <c r="F143"/>
  <c r="E143"/>
  <c r="D143"/>
  <c r="F142"/>
  <c r="F141"/>
  <c r="F140"/>
  <c r="F139"/>
  <c r="F138"/>
  <c r="F137"/>
  <c r="E136"/>
  <c r="E135" s="1"/>
  <c r="D136"/>
  <c r="F134"/>
  <c r="F133"/>
  <c r="F132"/>
  <c r="F131"/>
  <c r="F130"/>
  <c r="F129"/>
  <c r="F128"/>
  <c r="E127"/>
  <c r="D1132" i="1" s="1"/>
  <c r="D127" i="5"/>
  <c r="F127" s="1"/>
  <c r="F126"/>
  <c r="F125"/>
  <c r="F124"/>
  <c r="F123"/>
  <c r="F122"/>
  <c r="F121"/>
  <c r="F120"/>
  <c r="E120"/>
  <c r="D120"/>
  <c r="D119"/>
  <c r="F119" s="1"/>
  <c r="F118"/>
  <c r="F117"/>
  <c r="F116"/>
  <c r="F115"/>
  <c r="F114"/>
  <c r="F113"/>
  <c r="F112"/>
  <c r="F111"/>
  <c r="F110"/>
  <c r="F109"/>
  <c r="F108"/>
  <c r="F107"/>
  <c r="E107"/>
  <c r="D107"/>
  <c r="F106"/>
  <c r="F105"/>
  <c r="F104"/>
  <c r="F103"/>
  <c r="F102"/>
  <c r="F101"/>
  <c r="F100"/>
  <c r="F99"/>
  <c r="F98"/>
  <c r="F97"/>
  <c r="F96"/>
  <c r="F95"/>
  <c r="F94"/>
  <c r="F93"/>
  <c r="F92"/>
  <c r="F91"/>
  <c r="F90"/>
  <c r="F89"/>
  <c r="E89"/>
  <c r="H314" i="9" s="1"/>
  <c r="D89" i="5"/>
  <c r="D88" s="1"/>
  <c r="F88"/>
  <c r="E88"/>
  <c r="D1093" i="1" s="1"/>
  <c r="F87" i="5"/>
  <c r="F86"/>
  <c r="F85"/>
  <c r="F84"/>
  <c r="F83"/>
  <c r="F82"/>
  <c r="E82"/>
  <c r="D82"/>
  <c r="F81"/>
  <c r="F80"/>
  <c r="F79"/>
  <c r="F78"/>
  <c r="F77"/>
  <c r="F76"/>
  <c r="E76"/>
  <c r="D76"/>
  <c r="F75"/>
  <c r="F74"/>
  <c r="F73"/>
  <c r="F72"/>
  <c r="E71"/>
  <c r="E70" s="1"/>
  <c r="D1075" i="1" s="1"/>
  <c r="D71" i="5"/>
  <c r="F71" s="1"/>
  <c r="D70"/>
  <c r="F68"/>
  <c r="F67"/>
  <c r="F66"/>
  <c r="F65"/>
  <c r="F64"/>
  <c r="F63"/>
  <c r="E63"/>
  <c r="D63"/>
  <c r="F62"/>
  <c r="F61"/>
  <c r="F60"/>
  <c r="F59"/>
  <c r="F58"/>
  <c r="F57"/>
  <c r="E56"/>
  <c r="D56"/>
  <c r="F56" s="1"/>
  <c r="F55"/>
  <c r="F54"/>
  <c r="F53"/>
  <c r="F52"/>
  <c r="E52"/>
  <c r="D1057" i="1" s="1"/>
  <c r="D52" i="5"/>
  <c r="F51"/>
  <c r="F50"/>
  <c r="F49"/>
  <c r="F48"/>
  <c r="F47"/>
  <c r="F46"/>
  <c r="F45"/>
  <c r="E45"/>
  <c r="D45"/>
  <c r="F44"/>
  <c r="F43"/>
  <c r="F42"/>
  <c r="E41"/>
  <c r="D41"/>
  <c r="F41" s="1"/>
  <c r="F40"/>
  <c r="F39"/>
  <c r="F38"/>
  <c r="F37"/>
  <c r="F36"/>
  <c r="E35"/>
  <c r="D35"/>
  <c r="F35" s="1"/>
  <c r="F34"/>
  <c r="F33"/>
  <c r="F32"/>
  <c r="F31"/>
  <c r="F30"/>
  <c r="E29"/>
  <c r="D1034" i="1" s="1"/>
  <c r="D29" i="5"/>
  <c r="F29" s="1"/>
  <c r="F28"/>
  <c r="F27"/>
  <c r="F26"/>
  <c r="F25"/>
  <c r="F24"/>
  <c r="F23"/>
  <c r="F22"/>
  <c r="F21"/>
  <c r="F20"/>
  <c r="E19"/>
  <c r="D1024" i="1" s="1"/>
  <c r="D19" i="5"/>
  <c r="F19" s="1"/>
  <c r="F18"/>
  <c r="F17"/>
  <c r="F16"/>
  <c r="F15"/>
  <c r="F14"/>
  <c r="E13"/>
  <c r="D13"/>
  <c r="F13" s="1"/>
  <c r="F11"/>
  <c r="F10"/>
  <c r="F9"/>
  <c r="F8"/>
  <c r="E8"/>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6" s="1"/>
  <c r="F655"/>
  <c r="F654"/>
  <c r="F653"/>
  <c r="F651"/>
  <c r="F642"/>
  <c r="F641"/>
  <c r="F638"/>
  <c r="F637"/>
  <c r="E636"/>
  <c r="E629" s="1"/>
  <c r="D623" i="1" s="1"/>
  <c r="D636" i="4"/>
  <c r="F636" s="1"/>
  <c r="F635"/>
  <c r="F634"/>
  <c r="F633"/>
  <c r="E633"/>
  <c r="D633"/>
  <c r="F632"/>
  <c r="F631"/>
  <c r="F630"/>
  <c r="E630"/>
  <c r="D630"/>
  <c r="D629" s="1"/>
  <c r="F629"/>
  <c r="F628"/>
  <c r="F627"/>
  <c r="F626"/>
  <c r="F625"/>
  <c r="F624"/>
  <c r="F623"/>
  <c r="F622"/>
  <c r="E621"/>
  <c r="D621"/>
  <c r="F621" s="1"/>
  <c r="F620"/>
  <c r="F619"/>
  <c r="F618"/>
  <c r="F617"/>
  <c r="F616"/>
  <c r="E616"/>
  <c r="D616"/>
  <c r="F615"/>
  <c r="F614"/>
  <c r="F613"/>
  <c r="F612"/>
  <c r="F611"/>
  <c r="F610"/>
  <c r="E609"/>
  <c r="D609"/>
  <c r="F609" s="1"/>
  <c r="F608"/>
  <c r="E607"/>
  <c r="H156" i="9" s="1"/>
  <c r="D607" i="4"/>
  <c r="F606"/>
  <c r="F605"/>
  <c r="F604"/>
  <c r="F603"/>
  <c r="E603"/>
  <c r="D603"/>
  <c r="F602"/>
  <c r="F601"/>
  <c r="F600"/>
  <c r="F599"/>
  <c r="E598"/>
  <c r="E597" s="1"/>
  <c r="D598"/>
  <c r="F596"/>
  <c r="F595"/>
  <c r="E594"/>
  <c r="D594"/>
  <c r="F594" s="1"/>
  <c r="F593"/>
  <c r="F592"/>
  <c r="F591"/>
  <c r="E591"/>
  <c r="D591"/>
  <c r="F590"/>
  <c r="F589"/>
  <c r="E589"/>
  <c r="D589"/>
  <c r="F588"/>
  <c r="F587"/>
  <c r="F586"/>
  <c r="E585"/>
  <c r="E584" s="1"/>
  <c r="D578" i="1" s="1"/>
  <c r="D585" i="4"/>
  <c r="F583"/>
  <c r="F582"/>
  <c r="E581"/>
  <c r="D581"/>
  <c r="F581" s="1"/>
  <c r="F580"/>
  <c r="F579"/>
  <c r="E578"/>
  <c r="E571" s="1"/>
  <c r="E535" s="1"/>
  <c r="D578"/>
  <c r="F578" s="1"/>
  <c r="F577"/>
  <c r="F576"/>
  <c r="F575"/>
  <c r="E575"/>
  <c r="D575"/>
  <c r="F574"/>
  <c r="F573"/>
  <c r="F572"/>
  <c r="E572"/>
  <c r="D572"/>
  <c r="D571" s="1"/>
  <c r="F571"/>
  <c r="F570"/>
  <c r="F569"/>
  <c r="F568"/>
  <c r="F567"/>
  <c r="F566"/>
  <c r="F565"/>
  <c r="F564"/>
  <c r="F563"/>
  <c r="E562"/>
  <c r="D562"/>
  <c r="F562" s="1"/>
  <c r="F561"/>
  <c r="F560"/>
  <c r="F559"/>
  <c r="F558"/>
  <c r="E557"/>
  <c r="D557"/>
  <c r="F557" s="1"/>
  <c r="F556"/>
  <c r="F555"/>
  <c r="F554"/>
  <c r="F553"/>
  <c r="F552"/>
  <c r="F551"/>
  <c r="E550"/>
  <c r="D550"/>
  <c r="F550" s="1"/>
  <c r="F549"/>
  <c r="F548"/>
  <c r="F547"/>
  <c r="F546"/>
  <c r="E545"/>
  <c r="D545"/>
  <c r="F545" s="1"/>
  <c r="F544"/>
  <c r="F543"/>
  <c r="E542"/>
  <c r="D542"/>
  <c r="F542" s="1"/>
  <c r="F541"/>
  <c r="F540"/>
  <c r="F539"/>
  <c r="F538"/>
  <c r="E537"/>
  <c r="E536" s="1"/>
  <c r="D537"/>
  <c r="F534"/>
  <c r="F533"/>
  <c r="E532"/>
  <c r="D532"/>
  <c r="F532" s="1"/>
  <c r="F531"/>
  <c r="F530"/>
  <c r="E529"/>
  <c r="D523" i="1" s="1"/>
  <c r="D529" i="4"/>
  <c r="F528"/>
  <c r="F527"/>
  <c r="F526"/>
  <c r="E526"/>
  <c r="D520" i="1" s="1"/>
  <c r="D526" i="4"/>
  <c r="F525"/>
  <c r="F524"/>
  <c r="F523"/>
  <c r="E523"/>
  <c r="D523"/>
  <c r="F521"/>
  <c r="F520"/>
  <c r="F519"/>
  <c r="F518"/>
  <c r="F517"/>
  <c r="F516"/>
  <c r="F515"/>
  <c r="E514"/>
  <c r="D514"/>
  <c r="F514" s="1"/>
  <c r="F513"/>
  <c r="F512"/>
  <c r="F511"/>
  <c r="F510"/>
  <c r="F509"/>
  <c r="E509"/>
  <c r="D509"/>
  <c r="F508"/>
  <c r="F507"/>
  <c r="F506"/>
  <c r="F505"/>
  <c r="F504"/>
  <c r="F503"/>
  <c r="E502"/>
  <c r="D502"/>
  <c r="F502" s="1"/>
  <c r="F501"/>
  <c r="F500"/>
  <c r="F499"/>
  <c r="F498"/>
  <c r="F497"/>
  <c r="E497"/>
  <c r="D497"/>
  <c r="F496"/>
  <c r="F495"/>
  <c r="F494"/>
  <c r="F493"/>
  <c r="F492"/>
  <c r="E492"/>
  <c r="D492"/>
  <c r="E491"/>
  <c r="D485" i="1" s="1"/>
  <c r="D491" i="4"/>
  <c r="F491" s="1"/>
  <c r="F490"/>
  <c r="F489"/>
  <c r="F488"/>
  <c r="E488"/>
  <c r="D482" i="1" s="1"/>
  <c r="D488" i="4"/>
  <c r="F487"/>
  <c r="F486"/>
  <c r="F485"/>
  <c r="E485"/>
  <c r="D485"/>
  <c r="F484"/>
  <c r="F483"/>
  <c r="F482"/>
  <c r="F481"/>
  <c r="F480"/>
  <c r="E480"/>
  <c r="E479" s="1"/>
  <c r="D473" i="1" s="1"/>
  <c r="D480" i="4"/>
  <c r="D479"/>
  <c r="F479" s="1"/>
  <c r="F478"/>
  <c r="F477"/>
  <c r="E476"/>
  <c r="D476"/>
  <c r="F476" s="1"/>
  <c r="F475"/>
  <c r="F474"/>
  <c r="F473"/>
  <c r="E473"/>
  <c r="D473"/>
  <c r="F472"/>
  <c r="F471"/>
  <c r="F470"/>
  <c r="E470"/>
  <c r="D470"/>
  <c r="F469"/>
  <c r="F468"/>
  <c r="E467"/>
  <c r="D467"/>
  <c r="F467" s="1"/>
  <c r="D466"/>
  <c r="F466" s="1"/>
  <c r="F465"/>
  <c r="F464"/>
  <c r="F463"/>
  <c r="F462"/>
  <c r="F461"/>
  <c r="F460"/>
  <c r="F459"/>
  <c r="F458"/>
  <c r="F457"/>
  <c r="E457"/>
  <c r="D457"/>
  <c r="F456"/>
  <c r="F455"/>
  <c r="F454"/>
  <c r="F453"/>
  <c r="F452"/>
  <c r="E452"/>
  <c r="D452"/>
  <c r="F451"/>
  <c r="F450"/>
  <c r="F449"/>
  <c r="F448"/>
  <c r="F447"/>
  <c r="F446"/>
  <c r="F445"/>
  <c r="E445"/>
  <c r="D445"/>
  <c r="F444"/>
  <c r="F443"/>
  <c r="F442"/>
  <c r="F441"/>
  <c r="F440"/>
  <c r="E440"/>
  <c r="D440"/>
  <c r="F439"/>
  <c r="F438"/>
  <c r="F437"/>
  <c r="E437"/>
  <c r="D437"/>
  <c r="F436"/>
  <c r="F435"/>
  <c r="F434"/>
  <c r="F433"/>
  <c r="F432"/>
  <c r="E432"/>
  <c r="D432"/>
  <c r="E431"/>
  <c r="D431"/>
  <c r="F428"/>
  <c r="E428"/>
  <c r="D423" i="1" s="1"/>
  <c r="D428" i="4"/>
  <c r="E427"/>
  <c r="D422" i="1" s="1"/>
  <c r="D427" i="4"/>
  <c r="E426"/>
  <c r="D421" i="1" s="1"/>
  <c r="G421" s="1"/>
  <c r="D426" i="4"/>
  <c r="F421"/>
  <c r="F420"/>
  <c r="F419"/>
  <c r="F416"/>
  <c r="F415"/>
  <c r="F414"/>
  <c r="F413"/>
  <c r="E412"/>
  <c r="D412"/>
  <c r="F412" s="1"/>
  <c r="F411"/>
  <c r="E410"/>
  <c r="D405" i="1" s="1"/>
  <c r="D410" i="4"/>
  <c r="F410" s="1"/>
  <c r="F409"/>
  <c r="F408"/>
  <c r="F407"/>
  <c r="E407"/>
  <c r="E406" s="1"/>
  <c r="D407"/>
  <c r="D406"/>
  <c r="F406" s="1"/>
  <c r="F405"/>
  <c r="F404"/>
  <c r="F403"/>
  <c r="F402"/>
  <c r="F401"/>
  <c r="E401"/>
  <c r="D401"/>
  <c r="F400"/>
  <c r="F399"/>
  <c r="E398"/>
  <c r="D398"/>
  <c r="F398" s="1"/>
  <c r="F397"/>
  <c r="F396"/>
  <c r="F395"/>
  <c r="F394"/>
  <c r="F393"/>
  <c r="E393"/>
  <c r="D393"/>
  <c r="F392"/>
  <c r="F391"/>
  <c r="F390"/>
  <c r="F389"/>
  <c r="F388"/>
  <c r="E388"/>
  <c r="D383" i="1" s="1"/>
  <c r="D388" i="4"/>
  <c r="F387"/>
  <c r="F386"/>
  <c r="F385"/>
  <c r="F384"/>
  <c r="F383"/>
  <c r="F382"/>
  <c r="F381"/>
  <c r="F380"/>
  <c r="E379"/>
  <c r="D379"/>
  <c r="F379" s="1"/>
  <c r="F378"/>
  <c r="F377"/>
  <c r="F376"/>
  <c r="F375"/>
  <c r="E374"/>
  <c r="E373" s="1"/>
  <c r="D368" i="1" s="1"/>
  <c r="D374" i="4"/>
  <c r="F372"/>
  <c r="F371"/>
  <c r="F370"/>
  <c r="F369"/>
  <c r="F368"/>
  <c r="F367"/>
  <c r="E366"/>
  <c r="D366"/>
  <c r="F366" s="1"/>
  <c r="F365"/>
  <c r="F364"/>
  <c r="F363"/>
  <c r="F362"/>
  <c r="E362"/>
  <c r="D362"/>
  <c r="E361"/>
  <c r="D356" i="1" s="1"/>
  <c r="D361" i="4"/>
  <c r="F359"/>
  <c r="E358"/>
  <c r="D353" i="1" s="1"/>
  <c r="D358" i="4"/>
  <c r="F358" s="1"/>
  <c r="F357"/>
  <c r="F356"/>
  <c r="F355"/>
  <c r="E355"/>
  <c r="D355"/>
  <c r="E354"/>
  <c r="D354"/>
  <c r="F354" s="1"/>
  <c r="F353"/>
  <c r="F352"/>
  <c r="F351"/>
  <c r="F350"/>
  <c r="E349"/>
  <c r="D349"/>
  <c r="F349" s="1"/>
  <c r="F348"/>
  <c r="F347"/>
  <c r="E346"/>
  <c r="D346"/>
  <c r="F346" s="1"/>
  <c r="F345"/>
  <c r="F344"/>
  <c r="F343"/>
  <c r="F342"/>
  <c r="F341"/>
  <c r="E341"/>
  <c r="D341"/>
  <c r="F340"/>
  <c r="F339"/>
  <c r="F338"/>
  <c r="F337"/>
  <c r="F336"/>
  <c r="E336"/>
  <c r="D336"/>
  <c r="F335"/>
  <c r="F334"/>
  <c r="F333"/>
  <c r="F332"/>
  <c r="F331"/>
  <c r="F330"/>
  <c r="F329"/>
  <c r="F328"/>
  <c r="E327"/>
  <c r="D322" i="1" s="1"/>
  <c r="D327" i="4"/>
  <c r="F327" s="1"/>
  <c r="F326"/>
  <c r="F325"/>
  <c r="F324"/>
  <c r="F323"/>
  <c r="E322"/>
  <c r="D322"/>
  <c r="F322" s="1"/>
  <c r="F321"/>
  <c r="D321"/>
  <c r="F320"/>
  <c r="F319"/>
  <c r="F318"/>
  <c r="F317"/>
  <c r="F316"/>
  <c r="F315"/>
  <c r="E314"/>
  <c r="E309" s="1"/>
  <c r="D314"/>
  <c r="F313"/>
  <c r="F312"/>
  <c r="F311"/>
  <c r="F310"/>
  <c r="E310"/>
  <c r="D310"/>
  <c r="F306"/>
  <c r="F305"/>
  <c r="F304"/>
  <c r="F303"/>
  <c r="F302"/>
  <c r="F298"/>
  <c r="E298"/>
  <c r="D294" i="1" s="1"/>
  <c r="D298" i="4"/>
  <c r="E297"/>
  <c r="D297"/>
  <c r="F297" s="1"/>
  <c r="F296"/>
  <c r="F295"/>
  <c r="F294"/>
  <c r="F293"/>
  <c r="F292"/>
  <c r="F291"/>
  <c r="F290"/>
  <c r="E289"/>
  <c r="F289" s="1"/>
  <c r="D289"/>
  <c r="F288"/>
  <c r="F287"/>
  <c r="F286"/>
  <c r="F285"/>
  <c r="F284"/>
  <c r="F283"/>
  <c r="E283"/>
  <c r="D283"/>
  <c r="F282"/>
  <c r="F281"/>
  <c r="F280"/>
  <c r="F279"/>
  <c r="E278"/>
  <c r="D278"/>
  <c r="F278" s="1"/>
  <c r="F277"/>
  <c r="F276"/>
  <c r="F275"/>
  <c r="F274"/>
  <c r="E274"/>
  <c r="D274"/>
  <c r="F272"/>
  <c r="F271"/>
  <c r="F270"/>
  <c r="E269"/>
  <c r="D265" i="1" s="1"/>
  <c r="D269" i="4"/>
  <c r="F268"/>
  <c r="F267"/>
  <c r="F266"/>
  <c r="F265"/>
  <c r="F264"/>
  <c r="E263"/>
  <c r="D263"/>
  <c r="F261"/>
  <c r="F260"/>
  <c r="F259"/>
  <c r="F258"/>
  <c r="F257"/>
  <c r="E257"/>
  <c r="D253" i="1" s="1"/>
  <c r="D257" i="4"/>
  <c r="F256"/>
  <c r="F255"/>
  <c r="F254"/>
  <c r="E254"/>
  <c r="D254"/>
  <c r="F253"/>
  <c r="F252"/>
  <c r="F251"/>
  <c r="E250"/>
  <c r="D250"/>
  <c r="F249"/>
  <c r="F248"/>
  <c r="F247"/>
  <c r="F246"/>
  <c r="E246"/>
  <c r="D246"/>
  <c r="F245"/>
  <c r="F244"/>
  <c r="F243"/>
  <c r="E242"/>
  <c r="D242"/>
  <c r="F242" s="1"/>
  <c r="F241"/>
  <c r="F240"/>
  <c r="F239"/>
  <c r="F238"/>
  <c r="E237"/>
  <c r="D237"/>
  <c r="F237" s="1"/>
  <c r="F236"/>
  <c r="F235"/>
  <c r="E234"/>
  <c r="D234"/>
  <c r="F234" s="1"/>
  <c r="F233"/>
  <c r="F232"/>
  <c r="F231"/>
  <c r="E231"/>
  <c r="D231"/>
  <c r="F229"/>
  <c r="F228"/>
  <c r="F227"/>
  <c r="F226"/>
  <c r="E225"/>
  <c r="E221" s="1"/>
  <c r="D217" i="1" s="1"/>
  <c r="D225" i="4"/>
  <c r="F225" s="1"/>
  <c r="F224"/>
  <c r="F223"/>
  <c r="F222"/>
  <c r="E222"/>
  <c r="D222"/>
  <c r="D221"/>
  <c r="F221" s="1"/>
  <c r="F220"/>
  <c r="F219"/>
  <c r="F218"/>
  <c r="F217"/>
  <c r="E216"/>
  <c r="D212" i="1" s="1"/>
  <c r="D216" i="4"/>
  <c r="F215"/>
  <c r="F214"/>
  <c r="F213"/>
  <c r="F212"/>
  <c r="F211"/>
  <c r="F210"/>
  <c r="F209"/>
  <c r="F208"/>
  <c r="E208"/>
  <c r="D208"/>
  <c r="F207"/>
  <c r="F206"/>
  <c r="F205"/>
  <c r="F204"/>
  <c r="E203"/>
  <c r="D203"/>
  <c r="F201"/>
  <c r="F200"/>
  <c r="F199"/>
  <c r="F198"/>
  <c r="F197"/>
  <c r="F196"/>
  <c r="F195"/>
  <c r="E194"/>
  <c r="D194"/>
  <c r="F193"/>
  <c r="F192"/>
  <c r="F191"/>
  <c r="F190"/>
  <c r="E189"/>
  <c r="D189"/>
  <c r="F189" s="1"/>
  <c r="F188"/>
  <c r="F187"/>
  <c r="F186"/>
  <c r="F185"/>
  <c r="F184"/>
  <c r="F183"/>
  <c r="F182"/>
  <c r="F181"/>
  <c r="F180"/>
  <c r="F179"/>
  <c r="E178"/>
  <c r="F178" s="1"/>
  <c r="D178"/>
  <c r="F177"/>
  <c r="F176"/>
  <c r="F175"/>
  <c r="F174"/>
  <c r="F173"/>
  <c r="F172"/>
  <c r="F171"/>
  <c r="E170"/>
  <c r="D170"/>
  <c r="F169"/>
  <c r="F168"/>
  <c r="F167"/>
  <c r="F166"/>
  <c r="F165"/>
  <c r="E165"/>
  <c r="D161" i="1" s="1"/>
  <c r="G161" s="1"/>
  <c r="D165" i="4"/>
  <c r="F163"/>
  <c r="F162"/>
  <c r="F161"/>
  <c r="E160"/>
  <c r="D160"/>
  <c r="F159"/>
  <c r="F158"/>
  <c r="F157"/>
  <c r="F156"/>
  <c r="F155"/>
  <c r="E154"/>
  <c r="E153" s="1"/>
  <c r="D149" i="1" s="1"/>
  <c r="D154" i="4"/>
  <c r="F151"/>
  <c r="F150"/>
  <c r="F149"/>
  <c r="F148"/>
  <c r="F147"/>
  <c r="F146"/>
  <c r="F145"/>
  <c r="F144"/>
  <c r="F143"/>
  <c r="F142"/>
  <c r="F141"/>
  <c r="E141"/>
  <c r="D141"/>
  <c r="F140"/>
  <c r="E140"/>
  <c r="D140"/>
  <c r="F139"/>
  <c r="F138"/>
  <c r="F137"/>
  <c r="F136"/>
  <c r="E135"/>
  <c r="E134" s="1"/>
  <c r="D135"/>
  <c r="F133"/>
  <c r="F132"/>
  <c r="F131"/>
  <c r="F130"/>
  <c r="F129"/>
  <c r="E129"/>
  <c r="D129"/>
  <c r="F128"/>
  <c r="F127"/>
  <c r="E126"/>
  <c r="F126" s="1"/>
  <c r="D126"/>
  <c r="D125" s="1"/>
  <c r="F124"/>
  <c r="F123"/>
  <c r="F122"/>
  <c r="F121"/>
  <c r="F120"/>
  <c r="E120"/>
  <c r="D120"/>
  <c r="F119"/>
  <c r="F118"/>
  <c r="F117"/>
  <c r="F116"/>
  <c r="F115"/>
  <c r="F114"/>
  <c r="F113"/>
  <c r="E112"/>
  <c r="D108" i="1" s="1"/>
  <c r="H108" s="1"/>
  <c r="D112" i="4"/>
  <c r="F111"/>
  <c r="F110"/>
  <c r="F109"/>
  <c r="F108"/>
  <c r="F107"/>
  <c r="E107"/>
  <c r="D107"/>
  <c r="F105"/>
  <c r="F104"/>
  <c r="F103"/>
  <c r="F102"/>
  <c r="F101"/>
  <c r="F100"/>
  <c r="F99"/>
  <c r="E98"/>
  <c r="D98"/>
  <c r="F98" s="1"/>
  <c r="F97"/>
  <c r="F96"/>
  <c r="F95"/>
  <c r="F94"/>
  <c r="F93"/>
  <c r="F92"/>
  <c r="E91"/>
  <c r="E82" s="1"/>
  <c r="D78" i="1" s="1"/>
  <c r="D91" i="4"/>
  <c r="F90"/>
  <c r="F89"/>
  <c r="F88"/>
  <c r="F87"/>
  <c r="F86"/>
  <c r="F85"/>
  <c r="F84"/>
  <c r="F83"/>
  <c r="E83"/>
  <c r="D83"/>
  <c r="F81"/>
  <c r="F80"/>
  <c r="F79"/>
  <c r="F78"/>
  <c r="E77"/>
  <c r="D77"/>
  <c r="F77" s="1"/>
  <c r="F76"/>
  <c r="F75"/>
  <c r="E74"/>
  <c r="D74"/>
  <c r="F74" s="1"/>
  <c r="F73"/>
  <c r="F72"/>
  <c r="F71"/>
  <c r="E71"/>
  <c r="D71"/>
  <c r="F70"/>
  <c r="F69"/>
  <c r="F68"/>
  <c r="E68"/>
  <c r="D68"/>
  <c r="F67"/>
  <c r="F66"/>
  <c r="F65"/>
  <c r="E64"/>
  <c r="D64"/>
  <c r="F64" s="1"/>
  <c r="F63"/>
  <c r="F62"/>
  <c r="F61"/>
  <c r="E61"/>
  <c r="D61"/>
  <c r="F60"/>
  <c r="F59"/>
  <c r="E58"/>
  <c r="F58" s="1"/>
  <c r="D58"/>
  <c r="F57"/>
  <c r="F56"/>
  <c r="F55"/>
  <c r="F54"/>
  <c r="F53"/>
  <c r="E53"/>
  <c r="D53"/>
  <c r="F52"/>
  <c r="F51"/>
  <c r="F50"/>
  <c r="E50"/>
  <c r="D50"/>
  <c r="F48"/>
  <c r="F47"/>
  <c r="F46"/>
  <c r="F45"/>
  <c r="E44"/>
  <c r="D44"/>
  <c r="E43"/>
  <c r="D39" i="1" s="1"/>
  <c r="F42" i="4"/>
  <c r="F41"/>
  <c r="F40"/>
  <c r="F39"/>
  <c r="E39"/>
  <c r="D39"/>
  <c r="F38"/>
  <c r="F37"/>
  <c r="E36"/>
  <c r="D36"/>
  <c r="F36" s="1"/>
  <c r="F35"/>
  <c r="F34"/>
  <c r="F33"/>
  <c r="F32"/>
  <c r="F31"/>
  <c r="F30"/>
  <c r="E29"/>
  <c r="D29"/>
  <c r="F29" s="1"/>
  <c r="F28"/>
  <c r="F27"/>
  <c r="F26"/>
  <c r="F25"/>
  <c r="F24"/>
  <c r="E23"/>
  <c r="D23"/>
  <c r="F22"/>
  <c r="F21"/>
  <c r="F20"/>
  <c r="F19"/>
  <c r="F18"/>
  <c r="E17"/>
  <c r="D17"/>
  <c r="F16"/>
  <c r="F15"/>
  <c r="F14"/>
  <c r="F13"/>
  <c r="F12"/>
  <c r="F11"/>
  <c r="F10"/>
  <c r="F9"/>
  <c r="F8"/>
  <c r="E8"/>
  <c r="D8"/>
  <c r="E7"/>
  <c r="I40" i="3"/>
  <c r="G40"/>
  <c r="B40"/>
  <c r="G39"/>
  <c r="B39"/>
  <c r="G38"/>
  <c r="B38"/>
  <c r="H37"/>
  <c r="G37"/>
  <c r="B37"/>
  <c r="I35"/>
  <c r="H35"/>
  <c r="G35"/>
  <c r="B35"/>
  <c r="I34"/>
  <c r="H34"/>
  <c r="G34"/>
  <c r="B34"/>
  <c r="I33"/>
  <c r="G33"/>
  <c r="B33"/>
  <c r="G32"/>
  <c r="B32"/>
  <c r="G30"/>
  <c r="B30"/>
  <c r="G29"/>
  <c r="B29"/>
  <c r="I28"/>
  <c r="H28"/>
  <c r="G28"/>
  <c r="B28"/>
  <c r="H27"/>
  <c r="G27"/>
  <c r="B27"/>
  <c r="H26"/>
  <c r="G26"/>
  <c r="B26"/>
  <c r="G24"/>
  <c r="B24"/>
  <c r="G23"/>
  <c r="B23"/>
  <c r="G22"/>
  <c r="B22"/>
  <c r="G21"/>
  <c r="B21"/>
  <c r="G19"/>
  <c r="B19"/>
  <c r="G18"/>
  <c r="B18"/>
  <c r="G17"/>
  <c r="B17"/>
  <c r="G16"/>
  <c r="B16"/>
  <c r="H10" a="1"/>
  <c r="H10" s="1"/>
  <c r="L3" i="9" s="1"/>
  <c r="G1686" i="1"/>
  <c r="C1686"/>
  <c r="H1686" s="1"/>
  <c r="C1685"/>
  <c r="H1684"/>
  <c r="G1684"/>
  <c r="C1684"/>
  <c r="C1683"/>
  <c r="C1682"/>
  <c r="C1681"/>
  <c r="G1681" s="1"/>
  <c r="H1680"/>
  <c r="C1680"/>
  <c r="G1680" s="1"/>
  <c r="C1679"/>
  <c r="G1678"/>
  <c r="C1678"/>
  <c r="H1678" s="1"/>
  <c r="C1677"/>
  <c r="H1676"/>
  <c r="G1676"/>
  <c r="C1676"/>
  <c r="C1675"/>
  <c r="C1674"/>
  <c r="H1673"/>
  <c r="C1673"/>
  <c r="G1673" s="1"/>
  <c r="H1672"/>
  <c r="C1672"/>
  <c r="G1672" s="1"/>
  <c r="C1671"/>
  <c r="G1670"/>
  <c r="C1670"/>
  <c r="H1670" s="1"/>
  <c r="H1668"/>
  <c r="G1668"/>
  <c r="C1668"/>
  <c r="C1667"/>
  <c r="C1666"/>
  <c r="H1665"/>
  <c r="C1665"/>
  <c r="G1665" s="1"/>
  <c r="H1664"/>
  <c r="C1664"/>
  <c r="G1664" s="1"/>
  <c r="C1663"/>
  <c r="G1662"/>
  <c r="C1662"/>
  <c r="H1662" s="1"/>
  <c r="C1661"/>
  <c r="H1660"/>
  <c r="G1660"/>
  <c r="C1660"/>
  <c r="C1659"/>
  <c r="C1658"/>
  <c r="H1657"/>
  <c r="C1657"/>
  <c r="G1657" s="1"/>
  <c r="C1656"/>
  <c r="G1656" s="1"/>
  <c r="C1655"/>
  <c r="C1654"/>
  <c r="H1654" s="1"/>
  <c r="C1653"/>
  <c r="H1652"/>
  <c r="G1652"/>
  <c r="C1652"/>
  <c r="C1651"/>
  <c r="C1650"/>
  <c r="H1649"/>
  <c r="C1649"/>
  <c r="G1649" s="1"/>
  <c r="H1648"/>
  <c r="C1648"/>
  <c r="G1648" s="1"/>
  <c r="C1647"/>
  <c r="G1646"/>
  <c r="C1646"/>
  <c r="H1646" s="1"/>
  <c r="C1645"/>
  <c r="H1644"/>
  <c r="G1644"/>
  <c r="C1644"/>
  <c r="C1643"/>
  <c r="C1642"/>
  <c r="H1641"/>
  <c r="C1641"/>
  <c r="G1641" s="1"/>
  <c r="H1640"/>
  <c r="C1640"/>
  <c r="G1640" s="1"/>
  <c r="C1639"/>
  <c r="C1638"/>
  <c r="H1638" s="1"/>
  <c r="C1637"/>
  <c r="C1636"/>
  <c r="G1636" s="1"/>
  <c r="C1635"/>
  <c r="C1634"/>
  <c r="H1633"/>
  <c r="C1633"/>
  <c r="G1633" s="1"/>
  <c r="H1632"/>
  <c r="C1632"/>
  <c r="G1632" s="1"/>
  <c r="C1631"/>
  <c r="G1630"/>
  <c r="C1630"/>
  <c r="H1630" s="1"/>
  <c r="C1629"/>
  <c r="C1627"/>
  <c r="C1626"/>
  <c r="H1625"/>
  <c r="C1625"/>
  <c r="G1625" s="1"/>
  <c r="H1624"/>
  <c r="C1624"/>
  <c r="G1624" s="1"/>
  <c r="C1623"/>
  <c r="C1620"/>
  <c r="G1619"/>
  <c r="C1619"/>
  <c r="H1619" s="1"/>
  <c r="C1618"/>
  <c r="C1617"/>
  <c r="G1617" s="1"/>
  <c r="H1616"/>
  <c r="G1616"/>
  <c r="C1616"/>
  <c r="C1615"/>
  <c r="C1614"/>
  <c r="C1613"/>
  <c r="C1612"/>
  <c r="C1611"/>
  <c r="H1611" s="1"/>
  <c r="C1610"/>
  <c r="C1609"/>
  <c r="G1609" s="1"/>
  <c r="H1608"/>
  <c r="G1608"/>
  <c r="C1608"/>
  <c r="C1607"/>
  <c r="C1606"/>
  <c r="C1605"/>
  <c r="G1603"/>
  <c r="C1603"/>
  <c r="H1603" s="1"/>
  <c r="H1601"/>
  <c r="C1601"/>
  <c r="G1601" s="1"/>
  <c r="C1600"/>
  <c r="C1599"/>
  <c r="G1598"/>
  <c r="C1598"/>
  <c r="H1598" s="1"/>
  <c r="C1597"/>
  <c r="G1596"/>
  <c r="C1596"/>
  <c r="H1596" s="1"/>
  <c r="H1595"/>
  <c r="C1595"/>
  <c r="G1595" s="1"/>
  <c r="C1594"/>
  <c r="C1593"/>
  <c r="G1593" s="1"/>
  <c r="C1592"/>
  <c r="C1591"/>
  <c r="G1590"/>
  <c r="C1590"/>
  <c r="H1590" s="1"/>
  <c r="C1589"/>
  <c r="C1588"/>
  <c r="H1588" s="1"/>
  <c r="H1587"/>
  <c r="C1587"/>
  <c r="G1587" s="1"/>
  <c r="C1586"/>
  <c r="C1585"/>
  <c r="G1585" s="1"/>
  <c r="C1584"/>
  <c r="G1582"/>
  <c r="C1582"/>
  <c r="H1582" s="1"/>
  <c r="H1581"/>
  <c r="D1581"/>
  <c r="J1581" s="1"/>
  <c r="C1581"/>
  <c r="G1581" s="1"/>
  <c r="J1580"/>
  <c r="D1580"/>
  <c r="C1580"/>
  <c r="D1579"/>
  <c r="J1579" s="1"/>
  <c r="C1579"/>
  <c r="D1578"/>
  <c r="H1578" s="1"/>
  <c r="C1578"/>
  <c r="D1577"/>
  <c r="C1577"/>
  <c r="D1576"/>
  <c r="C1576"/>
  <c r="G1576" s="1"/>
  <c r="D1575"/>
  <c r="C1575"/>
  <c r="H1575" s="1"/>
  <c r="J1574"/>
  <c r="D1574"/>
  <c r="C1574"/>
  <c r="D1573"/>
  <c r="C1573"/>
  <c r="J1573" s="1"/>
  <c r="D1572"/>
  <c r="C1572"/>
  <c r="D1571"/>
  <c r="C1571"/>
  <c r="H1571" s="1"/>
  <c r="D1570"/>
  <c r="C1570"/>
  <c r="D1569"/>
  <c r="C1569"/>
  <c r="J1569" s="1"/>
  <c r="D1568"/>
  <c r="C1568"/>
  <c r="G1568" s="1"/>
  <c r="H1567"/>
  <c r="D1567"/>
  <c r="C1567"/>
  <c r="H1566"/>
  <c r="D1566"/>
  <c r="C1566"/>
  <c r="J1566" s="1"/>
  <c r="J1565"/>
  <c r="D1565"/>
  <c r="C1565"/>
  <c r="D1564"/>
  <c r="C1564"/>
  <c r="D1563"/>
  <c r="C1563"/>
  <c r="D1562"/>
  <c r="H1562" s="1"/>
  <c r="C1562"/>
  <c r="G1561"/>
  <c r="D1561"/>
  <c r="C1561"/>
  <c r="H1561" s="1"/>
  <c r="D1560"/>
  <c r="C1560"/>
  <c r="D1559"/>
  <c r="C1559"/>
  <c r="G1559" s="1"/>
  <c r="H1558"/>
  <c r="D1558"/>
  <c r="C1558"/>
  <c r="H1557"/>
  <c r="D1557"/>
  <c r="C1557"/>
  <c r="J1557" s="1"/>
  <c r="H1556"/>
  <c r="D1556"/>
  <c r="C1556"/>
  <c r="G1556" s="1"/>
  <c r="H1555"/>
  <c r="D1555"/>
  <c r="D1554"/>
  <c r="C1554"/>
  <c r="J1554" s="1"/>
  <c r="D1553"/>
  <c r="C1553"/>
  <c r="D1552"/>
  <c r="C1552"/>
  <c r="D1551"/>
  <c r="C1551"/>
  <c r="D1550"/>
  <c r="C1550"/>
  <c r="D1549"/>
  <c r="J1549" s="1"/>
  <c r="C1549"/>
  <c r="D1548"/>
  <c r="C1548"/>
  <c r="H1548" s="1"/>
  <c r="D1547"/>
  <c r="C1547"/>
  <c r="G1546"/>
  <c r="D1546"/>
  <c r="C1546"/>
  <c r="J1546" s="1"/>
  <c r="D1545"/>
  <c r="C1545"/>
  <c r="J1545" s="1"/>
  <c r="D1544"/>
  <c r="C1544"/>
  <c r="D1543"/>
  <c r="G1543" s="1"/>
  <c r="C1543"/>
  <c r="D1542"/>
  <c r="C1542"/>
  <c r="D1541"/>
  <c r="C1541"/>
  <c r="J1541" s="1"/>
  <c r="D1540"/>
  <c r="C1540"/>
  <c r="G1540" s="1"/>
  <c r="D1539"/>
  <c r="G1539" s="1"/>
  <c r="C1539"/>
  <c r="D1538"/>
  <c r="D1536"/>
  <c r="C1536"/>
  <c r="D1535"/>
  <c r="C1535"/>
  <c r="D1534"/>
  <c r="C1534"/>
  <c r="D1533"/>
  <c r="C1533"/>
  <c r="D1532"/>
  <c r="C1532"/>
  <c r="D1531"/>
  <c r="C1531"/>
  <c r="D1530"/>
  <c r="C1530"/>
  <c r="D1529"/>
  <c r="C1529"/>
  <c r="D1528"/>
  <c r="C1528"/>
  <c r="D1527"/>
  <c r="C1527"/>
  <c r="D1526"/>
  <c r="C1526"/>
  <c r="D1525"/>
  <c r="D1524"/>
  <c r="C1524"/>
  <c r="D1523"/>
  <c r="C1523"/>
  <c r="D1522"/>
  <c r="C1522"/>
  <c r="D1521"/>
  <c r="C1521"/>
  <c r="D1520"/>
  <c r="C1520"/>
  <c r="D1519"/>
  <c r="C1519"/>
  <c r="D1518"/>
  <c r="C1518"/>
  <c r="D1517"/>
  <c r="C1517"/>
  <c r="D1516"/>
  <c r="C1516"/>
  <c r="D1515"/>
  <c r="C1515"/>
  <c r="D1514"/>
  <c r="D1513"/>
  <c r="C1513"/>
  <c r="D1512"/>
  <c r="C1512"/>
  <c r="D1511"/>
  <c r="C1511"/>
  <c r="D1509"/>
  <c r="C1509"/>
  <c r="D1508"/>
  <c r="C1508"/>
  <c r="D1507"/>
  <c r="C1507"/>
  <c r="D1506"/>
  <c r="C1506"/>
  <c r="D1505"/>
  <c r="C1505"/>
  <c r="D1504"/>
  <c r="C1504"/>
  <c r="D1503"/>
  <c r="C1503"/>
  <c r="D1502"/>
  <c r="C1502"/>
  <c r="D1501"/>
  <c r="C1501"/>
  <c r="D1500"/>
  <c r="C1500"/>
  <c r="D1499"/>
  <c r="C1499"/>
  <c r="D1498"/>
  <c r="C1498"/>
  <c r="D1497"/>
  <c r="C1497"/>
  <c r="D1496"/>
  <c r="C1496"/>
  <c r="D1495"/>
  <c r="C1495"/>
  <c r="D1494"/>
  <c r="C1494"/>
  <c r="D1493"/>
  <c r="C1493"/>
  <c r="D1492"/>
  <c r="C1492"/>
  <c r="D1491"/>
  <c r="C1491"/>
  <c r="D1490"/>
  <c r="C1490"/>
  <c r="D1489"/>
  <c r="C1489"/>
  <c r="D1488"/>
  <c r="C1488"/>
  <c r="D1487"/>
  <c r="C1487"/>
  <c r="D1486"/>
  <c r="C1486"/>
  <c r="D1485"/>
  <c r="D1484"/>
  <c r="C1484"/>
  <c r="D1483"/>
  <c r="C1483"/>
  <c r="D1482"/>
  <c r="C1482"/>
  <c r="D1481"/>
  <c r="C1481"/>
  <c r="D1480"/>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D1436"/>
  <c r="C1436"/>
  <c r="D1435"/>
  <c r="C1435"/>
  <c r="D1434"/>
  <c r="C1434"/>
  <c r="D1433"/>
  <c r="C1433"/>
  <c r="D1432"/>
  <c r="C1432"/>
  <c r="D1431"/>
  <c r="C1431"/>
  <c r="D1430"/>
  <c r="C1430"/>
  <c r="D1429"/>
  <c r="C1429"/>
  <c r="D1428"/>
  <c r="C1428"/>
  <c r="D1427"/>
  <c r="C1427"/>
  <c r="D1426"/>
  <c r="C1426"/>
  <c r="D1425"/>
  <c r="C1425"/>
  <c r="D1424"/>
  <c r="C1424"/>
  <c r="D1423"/>
  <c r="C1423"/>
  <c r="D1422"/>
  <c r="C1422"/>
  <c r="D1421"/>
  <c r="C1421"/>
  <c r="D1420"/>
  <c r="C1420"/>
  <c r="D1419"/>
  <c r="C1419"/>
  <c r="D1418"/>
  <c r="C1418"/>
  <c r="D1417"/>
  <c r="H1417" s="1"/>
  <c r="C1417"/>
  <c r="D1416"/>
  <c r="C1416"/>
  <c r="D1415"/>
  <c r="C1415"/>
  <c r="D1414"/>
  <c r="C1414"/>
  <c r="D1413"/>
  <c r="C1413"/>
  <c r="H1413" s="1"/>
  <c r="D1412"/>
  <c r="C1412"/>
  <c r="D1411"/>
  <c r="C1411"/>
  <c r="H1410"/>
  <c r="D1410"/>
  <c r="C1410"/>
  <c r="G1410" s="1"/>
  <c r="C1409"/>
  <c r="D1408"/>
  <c r="C1408"/>
  <c r="D1407"/>
  <c r="C1407"/>
  <c r="H1406"/>
  <c r="D1406"/>
  <c r="C1406"/>
  <c r="G1406" s="1"/>
  <c r="D1405"/>
  <c r="H1405" s="1"/>
  <c r="C1405"/>
  <c r="D1404"/>
  <c r="C1404"/>
  <c r="D1403"/>
  <c r="C1403"/>
  <c r="D1402"/>
  <c r="C1402"/>
  <c r="D1400"/>
  <c r="C1400"/>
  <c r="D1399"/>
  <c r="C1399"/>
  <c r="G1399" s="1"/>
  <c r="D1398"/>
  <c r="C1398"/>
  <c r="H1398" s="1"/>
  <c r="H1397"/>
  <c r="D1397"/>
  <c r="C1397"/>
  <c r="D1396"/>
  <c r="C1396"/>
  <c r="D1395"/>
  <c r="C1395"/>
  <c r="G1395" s="1"/>
  <c r="D1394"/>
  <c r="H1394" s="1"/>
  <c r="C1394"/>
  <c r="D1393"/>
  <c r="C1393"/>
  <c r="H1393" s="1"/>
  <c r="D1392"/>
  <c r="C1392"/>
  <c r="D1391"/>
  <c r="C1391"/>
  <c r="G1391" s="1"/>
  <c r="D1390"/>
  <c r="C1390"/>
  <c r="H1390" s="1"/>
  <c r="H1389"/>
  <c r="D1389"/>
  <c r="C1389"/>
  <c r="D1388"/>
  <c r="C1388"/>
  <c r="D1387"/>
  <c r="C1387"/>
  <c r="G1387" s="1"/>
  <c r="D1386"/>
  <c r="H1386" s="1"/>
  <c r="C1386"/>
  <c r="D1385"/>
  <c r="C1385"/>
  <c r="H1385" s="1"/>
  <c r="D1384"/>
  <c r="C1384"/>
  <c r="D1383"/>
  <c r="C1383"/>
  <c r="G1383" s="1"/>
  <c r="D1382"/>
  <c r="C1382"/>
  <c r="H1382" s="1"/>
  <c r="H1381"/>
  <c r="D1381"/>
  <c r="C1381"/>
  <c r="D1380"/>
  <c r="C1380"/>
  <c r="D1379"/>
  <c r="C1379"/>
  <c r="G1379" s="1"/>
  <c r="D1378"/>
  <c r="H1378" s="1"/>
  <c r="C1378"/>
  <c r="D1377"/>
  <c r="C1377"/>
  <c r="H1377" s="1"/>
  <c r="D1376"/>
  <c r="C1376"/>
  <c r="D1375"/>
  <c r="C1375"/>
  <c r="G1375" s="1"/>
  <c r="D1374"/>
  <c r="C1374"/>
  <c r="H1374" s="1"/>
  <c r="H1373"/>
  <c r="D1373"/>
  <c r="C1373"/>
  <c r="D1372"/>
  <c r="C1372"/>
  <c r="D1371"/>
  <c r="C1371"/>
  <c r="G1371" s="1"/>
  <c r="D1370"/>
  <c r="H1370" s="1"/>
  <c r="C1370"/>
  <c r="D1369"/>
  <c r="C1369"/>
  <c r="H1369" s="1"/>
  <c r="D1368"/>
  <c r="C1368"/>
  <c r="D1367"/>
  <c r="C1367"/>
  <c r="G1367" s="1"/>
  <c r="D1366"/>
  <c r="C1366"/>
  <c r="H1366" s="1"/>
  <c r="H1365"/>
  <c r="D1365"/>
  <c r="C1365"/>
  <c r="D1364"/>
  <c r="C1364"/>
  <c r="D1363"/>
  <c r="C1363"/>
  <c r="G1363" s="1"/>
  <c r="D1362"/>
  <c r="H1362" s="1"/>
  <c r="C1362"/>
  <c r="D1361"/>
  <c r="C1361"/>
  <c r="H1361" s="1"/>
  <c r="D1360"/>
  <c r="C1360"/>
  <c r="D1359"/>
  <c r="C1359"/>
  <c r="G1359" s="1"/>
  <c r="D1358"/>
  <c r="C1358"/>
  <c r="H1358" s="1"/>
  <c r="H1357"/>
  <c r="D1357"/>
  <c r="C1357"/>
  <c r="D1356"/>
  <c r="C1356"/>
  <c r="D1355"/>
  <c r="C1355"/>
  <c r="G1355" s="1"/>
  <c r="D1354"/>
  <c r="H1354" s="1"/>
  <c r="C1354"/>
  <c r="D1353"/>
  <c r="C1353"/>
  <c r="H1353" s="1"/>
  <c r="D1352"/>
  <c r="C1352"/>
  <c r="D1351"/>
  <c r="C1351"/>
  <c r="G1351" s="1"/>
  <c r="D1350"/>
  <c r="C1350"/>
  <c r="H1350" s="1"/>
  <c r="H1349"/>
  <c r="D1349"/>
  <c r="C1349"/>
  <c r="D1348"/>
  <c r="C1348"/>
  <c r="D1347"/>
  <c r="C1347"/>
  <c r="G1347" s="1"/>
  <c r="D1346"/>
  <c r="H1346" s="1"/>
  <c r="C1346"/>
  <c r="D1345"/>
  <c r="C1345"/>
  <c r="H1345" s="1"/>
  <c r="D1344"/>
  <c r="C1344"/>
  <c r="D1343"/>
  <c r="C1343"/>
  <c r="G1343" s="1"/>
  <c r="D1342"/>
  <c r="C1342"/>
  <c r="H1342" s="1"/>
  <c r="H1341"/>
  <c r="D1341"/>
  <c r="C1341"/>
  <c r="D1340"/>
  <c r="C1340"/>
  <c r="D1339"/>
  <c r="C1339"/>
  <c r="G1339" s="1"/>
  <c r="D1338"/>
  <c r="H1338" s="1"/>
  <c r="C1338"/>
  <c r="D1337"/>
  <c r="C1337"/>
  <c r="H1337" s="1"/>
  <c r="D1336"/>
  <c r="C1336"/>
  <c r="D1335"/>
  <c r="C1335"/>
  <c r="G1335" s="1"/>
  <c r="D1334"/>
  <c r="C1334"/>
  <c r="H1334" s="1"/>
  <c r="H1333"/>
  <c r="D1333"/>
  <c r="C1333"/>
  <c r="D1332"/>
  <c r="C1332"/>
  <c r="D1331"/>
  <c r="C1331"/>
  <c r="G1331" s="1"/>
  <c r="D1330"/>
  <c r="H1330" s="1"/>
  <c r="C1330"/>
  <c r="D1329"/>
  <c r="C1329"/>
  <c r="H1329" s="1"/>
  <c r="D1328"/>
  <c r="C1328"/>
  <c r="D1327"/>
  <c r="C1327"/>
  <c r="G1327" s="1"/>
  <c r="D1326"/>
  <c r="C1326"/>
  <c r="H1326" s="1"/>
  <c r="H1325"/>
  <c r="D1325"/>
  <c r="C1325"/>
  <c r="D1324"/>
  <c r="C1324"/>
  <c r="D1323"/>
  <c r="C1323"/>
  <c r="G1323" s="1"/>
  <c r="D1322"/>
  <c r="H1322" s="1"/>
  <c r="C1322"/>
  <c r="D1321"/>
  <c r="C1321"/>
  <c r="H1321" s="1"/>
  <c r="D1320"/>
  <c r="C1320"/>
  <c r="D1319"/>
  <c r="C1319"/>
  <c r="G1319" s="1"/>
  <c r="D1318"/>
  <c r="C1318"/>
  <c r="H1318" s="1"/>
  <c r="H1317"/>
  <c r="D1317"/>
  <c r="C1317"/>
  <c r="D1316"/>
  <c r="C1316"/>
  <c r="D1315"/>
  <c r="C1315"/>
  <c r="G1315" s="1"/>
  <c r="D1314"/>
  <c r="H1314" s="1"/>
  <c r="C1314"/>
  <c r="D1313"/>
  <c r="C1313"/>
  <c r="H1313" s="1"/>
  <c r="D1312"/>
  <c r="C1312"/>
  <c r="D1311"/>
  <c r="C1311"/>
  <c r="G1311" s="1"/>
  <c r="D1310"/>
  <c r="C1310"/>
  <c r="H1310" s="1"/>
  <c r="H1309"/>
  <c r="D1309"/>
  <c r="C1309"/>
  <c r="D1308"/>
  <c r="C1308"/>
  <c r="D1307"/>
  <c r="C1307"/>
  <c r="G1307" s="1"/>
  <c r="D1306"/>
  <c r="H1306" s="1"/>
  <c r="C1306"/>
  <c r="D1305"/>
  <c r="C1305"/>
  <c r="H1305" s="1"/>
  <c r="D1304"/>
  <c r="C1304"/>
  <c r="D1303"/>
  <c r="C1303"/>
  <c r="G1303" s="1"/>
  <c r="D1302"/>
  <c r="C1302"/>
  <c r="H1302" s="1"/>
  <c r="H1301"/>
  <c r="D1301"/>
  <c r="C1301"/>
  <c r="D1300"/>
  <c r="D1299"/>
  <c r="C1299"/>
  <c r="D1298"/>
  <c r="C1298"/>
  <c r="D1297"/>
  <c r="C1297"/>
  <c r="H1297" s="1"/>
  <c r="D1296"/>
  <c r="C1296"/>
  <c r="D1295"/>
  <c r="C1295"/>
  <c r="H1294"/>
  <c r="D1294"/>
  <c r="C1294"/>
  <c r="G1294" s="1"/>
  <c r="D1293"/>
  <c r="H1293" s="1"/>
  <c r="C1293"/>
  <c r="D1292"/>
  <c r="C1292"/>
  <c r="D1291"/>
  <c r="C1291"/>
  <c r="D1290"/>
  <c r="C1290"/>
  <c r="D1289"/>
  <c r="C1289"/>
  <c r="H1289" s="1"/>
  <c r="D1288"/>
  <c r="C1288"/>
  <c r="D1287"/>
  <c r="C1287"/>
  <c r="H1286"/>
  <c r="D1286"/>
  <c r="C1286"/>
  <c r="G1286" s="1"/>
  <c r="D1285"/>
  <c r="H1285" s="1"/>
  <c r="C1285"/>
  <c r="D1284"/>
  <c r="C1284"/>
  <c r="D1283"/>
  <c r="C1283"/>
  <c r="D1282"/>
  <c r="C1282"/>
  <c r="D1281"/>
  <c r="C1281"/>
  <c r="H1281" s="1"/>
  <c r="D1280"/>
  <c r="C1280"/>
  <c r="D1279"/>
  <c r="C1279"/>
  <c r="C1278"/>
  <c r="D1277"/>
  <c r="C1277"/>
  <c r="H1277" s="1"/>
  <c r="D1276"/>
  <c r="C1276"/>
  <c r="D1275"/>
  <c r="C1275"/>
  <c r="H1274"/>
  <c r="D1274"/>
  <c r="C1274"/>
  <c r="G1274" s="1"/>
  <c r="D1273"/>
  <c r="H1273" s="1"/>
  <c r="C1273"/>
  <c r="D1272"/>
  <c r="C1272"/>
  <c r="D1271"/>
  <c r="C1271"/>
  <c r="D1270"/>
  <c r="C1270"/>
  <c r="D1269"/>
  <c r="C1269"/>
  <c r="H1269" s="1"/>
  <c r="D1268"/>
  <c r="D1267"/>
  <c r="C1267"/>
  <c r="G1267" s="1"/>
  <c r="D1266"/>
  <c r="H1266" s="1"/>
  <c r="C1266"/>
  <c r="D1265"/>
  <c r="C1265"/>
  <c r="H1265" s="1"/>
  <c r="D1264"/>
  <c r="C1264"/>
  <c r="D1263"/>
  <c r="C1263"/>
  <c r="G1263" s="1"/>
  <c r="D1262"/>
  <c r="C1262"/>
  <c r="H1262" s="1"/>
  <c r="H1261"/>
  <c r="D1261"/>
  <c r="C1261"/>
  <c r="D1260"/>
  <c r="C1260"/>
  <c r="D1259"/>
  <c r="C1259"/>
  <c r="G1259" s="1"/>
  <c r="D1258"/>
  <c r="H1258" s="1"/>
  <c r="C1258"/>
  <c r="D1257"/>
  <c r="C1257"/>
  <c r="H1257" s="1"/>
  <c r="D1256"/>
  <c r="D1254"/>
  <c r="C1254"/>
  <c r="D1253"/>
  <c r="C1253"/>
  <c r="H1253" s="1"/>
  <c r="D1252"/>
  <c r="C1252"/>
  <c r="D1251"/>
  <c r="C1251"/>
  <c r="H1250"/>
  <c r="D1250"/>
  <c r="C1250"/>
  <c r="G1250" s="1"/>
  <c r="D1249"/>
  <c r="H1249" s="1"/>
  <c r="C1249"/>
  <c r="D1248"/>
  <c r="C1248"/>
  <c r="D1247"/>
  <c r="C1247"/>
  <c r="D1246"/>
  <c r="C1246"/>
  <c r="D1245"/>
  <c r="C1245"/>
  <c r="H1245" s="1"/>
  <c r="D1244"/>
  <c r="C1244"/>
  <c r="D1243"/>
  <c r="C1243"/>
  <c r="H1242"/>
  <c r="D1242"/>
  <c r="C1242"/>
  <c r="G1242" s="1"/>
  <c r="D1241"/>
  <c r="H1241" s="1"/>
  <c r="C1241"/>
  <c r="D1240"/>
  <c r="C1240"/>
  <c r="D1239"/>
  <c r="C1239"/>
  <c r="H1238"/>
  <c r="D1238"/>
  <c r="C1238"/>
  <c r="G1238" s="1"/>
  <c r="D1237"/>
  <c r="C1237"/>
  <c r="H1237" s="1"/>
  <c r="D1236"/>
  <c r="C1236"/>
  <c r="D1235"/>
  <c r="C1235"/>
  <c r="H1234"/>
  <c r="D1234"/>
  <c r="C1234"/>
  <c r="G1234" s="1"/>
  <c r="D1233"/>
  <c r="H1233" s="1"/>
  <c r="C1233"/>
  <c r="D1232"/>
  <c r="C1232"/>
  <c r="D1231"/>
  <c r="C1231"/>
  <c r="D1230"/>
  <c r="C1230"/>
  <c r="G1230" s="1"/>
  <c r="D1229"/>
  <c r="C1229"/>
  <c r="D1228"/>
  <c r="C1228"/>
  <c r="D1227"/>
  <c r="C1227"/>
  <c r="D1226"/>
  <c r="C1226"/>
  <c r="D1225"/>
  <c r="H1225" s="1"/>
  <c r="C1225"/>
  <c r="D1224"/>
  <c r="C1224"/>
  <c r="D1223"/>
  <c r="D1222"/>
  <c r="C1222"/>
  <c r="H1222" s="1"/>
  <c r="H1221"/>
  <c r="D1221"/>
  <c r="C1221"/>
  <c r="D1220"/>
  <c r="C1220"/>
  <c r="D1219"/>
  <c r="C1219"/>
  <c r="G1219" s="1"/>
  <c r="D1218"/>
  <c r="H1218" s="1"/>
  <c r="C1218"/>
  <c r="D1217"/>
  <c r="C1217"/>
  <c r="H1217" s="1"/>
  <c r="D1216"/>
  <c r="C1216"/>
  <c r="C1215"/>
  <c r="H1214"/>
  <c r="D1214"/>
  <c r="C1214"/>
  <c r="G1214" s="1"/>
  <c r="D1213"/>
  <c r="H1213" s="1"/>
  <c r="C1213"/>
  <c r="D1212"/>
  <c r="C1212"/>
  <c r="D1211"/>
  <c r="C1211"/>
  <c r="H1210"/>
  <c r="D1210"/>
  <c r="C1210"/>
  <c r="G1210" s="1"/>
  <c r="D1209"/>
  <c r="C1209"/>
  <c r="H1209" s="1"/>
  <c r="D1208"/>
  <c r="C1208"/>
  <c r="C1207"/>
  <c r="D1206"/>
  <c r="H1206" s="1"/>
  <c r="C1206"/>
  <c r="D1205"/>
  <c r="C1205"/>
  <c r="H1205" s="1"/>
  <c r="D1204"/>
  <c r="C1204"/>
  <c r="D1203"/>
  <c r="C1203"/>
  <c r="G1203" s="1"/>
  <c r="D1202"/>
  <c r="C1202"/>
  <c r="H1201"/>
  <c r="D1201"/>
  <c r="C1201"/>
  <c r="D1200"/>
  <c r="C1200"/>
  <c r="D1199"/>
  <c r="C1199"/>
  <c r="G1199" s="1"/>
  <c r="D1198"/>
  <c r="H1198" s="1"/>
  <c r="C1198"/>
  <c r="H1197"/>
  <c r="D1197"/>
  <c r="C1197"/>
  <c r="D1196"/>
  <c r="C1196"/>
  <c r="D1195"/>
  <c r="C1195"/>
  <c r="G1195" s="1"/>
  <c r="D1194"/>
  <c r="C1194"/>
  <c r="H1194" s="1"/>
  <c r="D1193"/>
  <c r="C1193"/>
  <c r="H1193" s="1"/>
  <c r="D1192"/>
  <c r="C1192"/>
  <c r="D1191"/>
  <c r="C1191"/>
  <c r="G1191" s="1"/>
  <c r="D1190"/>
  <c r="H1190" s="1"/>
  <c r="C1190"/>
  <c r="D1189"/>
  <c r="C1189"/>
  <c r="H1189" s="1"/>
  <c r="D1188"/>
  <c r="C1188"/>
  <c r="D1187"/>
  <c r="C1187"/>
  <c r="G1187" s="1"/>
  <c r="D1186"/>
  <c r="C1186"/>
  <c r="H1185"/>
  <c r="D1185"/>
  <c r="C1185"/>
  <c r="D1184"/>
  <c r="C1184"/>
  <c r="D1183"/>
  <c r="C1183"/>
  <c r="G1183" s="1"/>
  <c r="D1182"/>
  <c r="H1182" s="1"/>
  <c r="C1182"/>
  <c r="D1179"/>
  <c r="C1179"/>
  <c r="D1178"/>
  <c r="C1178"/>
  <c r="D1177"/>
  <c r="H1177" s="1"/>
  <c r="C1177"/>
  <c r="D1176"/>
  <c r="C1176"/>
  <c r="D1175"/>
  <c r="C1175"/>
  <c r="H1174"/>
  <c r="D1174"/>
  <c r="C1174"/>
  <c r="G1174" s="1"/>
  <c r="D1173"/>
  <c r="C1173"/>
  <c r="H1173" s="1"/>
  <c r="D1172"/>
  <c r="C1172"/>
  <c r="D1171"/>
  <c r="C1171"/>
  <c r="H1170"/>
  <c r="D1170"/>
  <c r="C1170"/>
  <c r="G1170" s="1"/>
  <c r="D1169"/>
  <c r="H1169" s="1"/>
  <c r="C1169"/>
  <c r="D1168"/>
  <c r="C1168"/>
  <c r="D1167"/>
  <c r="C1167"/>
  <c r="D1166"/>
  <c r="C1166"/>
  <c r="G1166" s="1"/>
  <c r="G1165"/>
  <c r="D1165"/>
  <c r="C1165"/>
  <c r="H1165" s="1"/>
  <c r="G1164"/>
  <c r="D1164"/>
  <c r="C1164"/>
  <c r="H1164" s="1"/>
  <c r="D1163"/>
  <c r="C1163"/>
  <c r="D1162"/>
  <c r="C1162"/>
  <c r="H1162" s="1"/>
  <c r="G1161"/>
  <c r="D1161"/>
  <c r="C1161"/>
  <c r="H1161" s="1"/>
  <c r="G1160"/>
  <c r="D1160"/>
  <c r="C1160"/>
  <c r="H1160" s="1"/>
  <c r="D1159"/>
  <c r="C1159"/>
  <c r="D1158"/>
  <c r="C1158"/>
  <c r="H1158" s="1"/>
  <c r="G1157"/>
  <c r="D1157"/>
  <c r="C1157"/>
  <c r="H1157" s="1"/>
  <c r="G1156"/>
  <c r="D1156"/>
  <c r="C1156"/>
  <c r="H1156" s="1"/>
  <c r="D1155"/>
  <c r="C1155"/>
  <c r="D1154"/>
  <c r="C1154"/>
  <c r="H1154" s="1"/>
  <c r="G1153"/>
  <c r="D1153"/>
  <c r="C1153"/>
  <c r="H1153" s="1"/>
  <c r="C1152"/>
  <c r="H1151"/>
  <c r="D1151"/>
  <c r="G1151" s="1"/>
  <c r="C1151"/>
  <c r="D1150"/>
  <c r="C1150"/>
  <c r="D1149"/>
  <c r="G1149" s="1"/>
  <c r="C1149"/>
  <c r="H1148"/>
  <c r="D1148"/>
  <c r="G1148" s="1"/>
  <c r="C1148"/>
  <c r="H1147"/>
  <c r="D1147"/>
  <c r="G1147" s="1"/>
  <c r="C1147"/>
  <c r="D1146"/>
  <c r="C1146"/>
  <c r="D1145"/>
  <c r="G1145" s="1"/>
  <c r="C1145"/>
  <c r="H1144"/>
  <c r="D1144"/>
  <c r="G1144" s="1"/>
  <c r="C1144"/>
  <c r="H1143"/>
  <c r="D1143"/>
  <c r="G1143" s="1"/>
  <c r="C1143"/>
  <c r="D1142"/>
  <c r="C1142"/>
  <c r="D1141"/>
  <c r="G1141" s="1"/>
  <c r="C1141"/>
  <c r="D1140"/>
  <c r="D1139"/>
  <c r="C1139"/>
  <c r="D1138"/>
  <c r="C1138"/>
  <c r="H1138" s="1"/>
  <c r="G1137"/>
  <c r="D1137"/>
  <c r="C1137"/>
  <c r="H1137" s="1"/>
  <c r="G1136"/>
  <c r="D1136"/>
  <c r="C1136"/>
  <c r="H1136" s="1"/>
  <c r="D1135"/>
  <c r="C1135"/>
  <c r="D1134"/>
  <c r="C1134"/>
  <c r="H1134" s="1"/>
  <c r="G1133"/>
  <c r="D1133"/>
  <c r="C1133"/>
  <c r="H1133" s="1"/>
  <c r="C1132"/>
  <c r="H1131"/>
  <c r="D1131"/>
  <c r="C1131"/>
  <c r="D1130"/>
  <c r="H1130" s="1"/>
  <c r="C1130"/>
  <c r="D1129"/>
  <c r="H1129" s="1"/>
  <c r="C1129"/>
  <c r="G1129" s="1"/>
  <c r="H1128"/>
  <c r="D1128"/>
  <c r="C1128"/>
  <c r="G1128" s="1"/>
  <c r="H1127"/>
  <c r="D1127"/>
  <c r="C1127"/>
  <c r="D1126"/>
  <c r="H1126" s="1"/>
  <c r="C1126"/>
  <c r="D1125"/>
  <c r="H1125" s="1"/>
  <c r="C1125"/>
  <c r="G1125" s="1"/>
  <c r="H1123"/>
  <c r="D1123"/>
  <c r="C1123"/>
  <c r="G1123" s="1"/>
  <c r="H1122"/>
  <c r="D1122"/>
  <c r="C1122"/>
  <c r="D1121"/>
  <c r="H1121" s="1"/>
  <c r="C1121"/>
  <c r="D1120"/>
  <c r="H1120" s="1"/>
  <c r="C1120"/>
  <c r="G1120" s="1"/>
  <c r="H1119"/>
  <c r="D1119"/>
  <c r="C1119"/>
  <c r="G1119" s="1"/>
  <c r="H1118"/>
  <c r="D1118"/>
  <c r="C1118"/>
  <c r="D1117"/>
  <c r="H1117" s="1"/>
  <c r="C1117"/>
  <c r="D1116"/>
  <c r="H1116" s="1"/>
  <c r="C1116"/>
  <c r="G1116" s="1"/>
  <c r="H1115"/>
  <c r="D1115"/>
  <c r="C1115"/>
  <c r="G1115" s="1"/>
  <c r="H1114"/>
  <c r="D1114"/>
  <c r="C1114"/>
  <c r="D1113"/>
  <c r="H1113" s="1"/>
  <c r="C1113"/>
  <c r="D1112"/>
  <c r="H1112" s="1"/>
  <c r="C1112"/>
  <c r="G1112" s="1"/>
  <c r="H1111"/>
  <c r="D1111"/>
  <c r="C1111"/>
  <c r="G1111" s="1"/>
  <c r="H1110"/>
  <c r="D1110"/>
  <c r="C1110"/>
  <c r="D1109"/>
  <c r="H1109" s="1"/>
  <c r="C1109"/>
  <c r="D1108"/>
  <c r="H1108" s="1"/>
  <c r="C1108"/>
  <c r="G1108" s="1"/>
  <c r="H1107"/>
  <c r="D1107"/>
  <c r="C1107"/>
  <c r="G1107" s="1"/>
  <c r="H1106"/>
  <c r="D1106"/>
  <c r="C1106"/>
  <c r="D1105"/>
  <c r="H1105" s="1"/>
  <c r="C1105"/>
  <c r="D1104"/>
  <c r="H1104" s="1"/>
  <c r="C1104"/>
  <c r="G1104" s="1"/>
  <c r="H1103"/>
  <c r="D1103"/>
  <c r="C1103"/>
  <c r="G1103" s="1"/>
  <c r="H1102"/>
  <c r="D1102"/>
  <c r="C1102"/>
  <c r="D1101"/>
  <c r="H1101" s="1"/>
  <c r="C1101"/>
  <c r="D1100"/>
  <c r="H1100" s="1"/>
  <c r="C1100"/>
  <c r="G1100" s="1"/>
  <c r="H1099"/>
  <c r="D1099"/>
  <c r="C1099"/>
  <c r="G1099" s="1"/>
  <c r="H1098"/>
  <c r="D1098"/>
  <c r="C1098"/>
  <c r="D1097"/>
  <c r="H1097" s="1"/>
  <c r="C1097"/>
  <c r="D1096"/>
  <c r="H1096" s="1"/>
  <c r="C1096"/>
  <c r="G1096" s="1"/>
  <c r="H1095"/>
  <c r="D1095"/>
  <c r="C1095"/>
  <c r="G1095" s="1"/>
  <c r="H1094"/>
  <c r="D1094"/>
  <c r="C1094"/>
  <c r="C1093"/>
  <c r="G1092"/>
  <c r="D1092"/>
  <c r="C1092"/>
  <c r="H1092" s="1"/>
  <c r="G1091"/>
  <c r="D1091"/>
  <c r="C1091"/>
  <c r="H1091" s="1"/>
  <c r="D1090"/>
  <c r="C1090"/>
  <c r="D1089"/>
  <c r="C1089"/>
  <c r="H1089" s="1"/>
  <c r="G1088"/>
  <c r="D1088"/>
  <c r="C1088"/>
  <c r="H1088" s="1"/>
  <c r="G1087"/>
  <c r="D1087"/>
  <c r="C1087"/>
  <c r="H1087" s="1"/>
  <c r="D1086"/>
  <c r="C1086"/>
  <c r="D1085"/>
  <c r="C1085"/>
  <c r="H1085" s="1"/>
  <c r="G1084"/>
  <c r="D1084"/>
  <c r="C1084"/>
  <c r="H1084" s="1"/>
  <c r="G1083"/>
  <c r="D1083"/>
  <c r="C1083"/>
  <c r="H1083" s="1"/>
  <c r="D1082"/>
  <c r="C1082"/>
  <c r="D1081"/>
  <c r="C1081"/>
  <c r="H1081" s="1"/>
  <c r="G1080"/>
  <c r="D1080"/>
  <c r="C1080"/>
  <c r="H1080" s="1"/>
  <c r="G1079"/>
  <c r="D1079"/>
  <c r="C1079"/>
  <c r="H1079" s="1"/>
  <c r="D1078"/>
  <c r="C1078"/>
  <c r="D1077"/>
  <c r="C1077"/>
  <c r="H1077" s="1"/>
  <c r="C1076"/>
  <c r="C1075"/>
  <c r="D1073"/>
  <c r="C1073"/>
  <c r="D1072"/>
  <c r="C1072"/>
  <c r="H1072" s="1"/>
  <c r="G1071"/>
  <c r="D1071"/>
  <c r="C1071"/>
  <c r="H1071" s="1"/>
  <c r="G1070"/>
  <c r="D1070"/>
  <c r="C1070"/>
  <c r="H1070" s="1"/>
  <c r="G1069"/>
  <c r="D1069"/>
  <c r="C1069"/>
  <c r="H1069" s="1"/>
  <c r="G1068"/>
  <c r="D1068"/>
  <c r="C1068"/>
  <c r="H1068" s="1"/>
  <c r="G1067"/>
  <c r="D1067"/>
  <c r="C1067"/>
  <c r="H1067" s="1"/>
  <c r="G1066"/>
  <c r="D1066"/>
  <c r="C1066"/>
  <c r="H1066" s="1"/>
  <c r="G1065"/>
  <c r="D1065"/>
  <c r="C1065"/>
  <c r="H1065" s="1"/>
  <c r="G1064"/>
  <c r="D1064"/>
  <c r="C1064"/>
  <c r="H1064" s="1"/>
  <c r="G1063"/>
  <c r="D1063"/>
  <c r="C1063"/>
  <c r="H1063" s="1"/>
  <c r="G1062"/>
  <c r="D1062"/>
  <c r="C1062"/>
  <c r="H1062" s="1"/>
  <c r="D1061"/>
  <c r="D1060"/>
  <c r="H1060" s="1"/>
  <c r="C1060"/>
  <c r="D1059"/>
  <c r="C1059"/>
  <c r="D1058"/>
  <c r="C1058"/>
  <c r="G1058" s="1"/>
  <c r="C1057"/>
  <c r="D1056"/>
  <c r="C1056"/>
  <c r="H1056" s="1"/>
  <c r="G1055"/>
  <c r="D1055"/>
  <c r="C1055"/>
  <c r="D1054"/>
  <c r="G1054" s="1"/>
  <c r="C1054"/>
  <c r="D1053"/>
  <c r="C1053"/>
  <c r="D1052"/>
  <c r="C1052"/>
  <c r="H1052" s="1"/>
  <c r="G1051"/>
  <c r="D1051"/>
  <c r="C1051"/>
  <c r="D1050"/>
  <c r="G1050" s="1"/>
  <c r="C1050"/>
  <c r="D1049"/>
  <c r="C1049"/>
  <c r="D1048"/>
  <c r="C1048"/>
  <c r="H1048" s="1"/>
  <c r="G1047"/>
  <c r="D1047"/>
  <c r="C1047"/>
  <c r="D1046"/>
  <c r="H1045"/>
  <c r="G1045"/>
  <c r="D1045"/>
  <c r="C1045"/>
  <c r="H1044"/>
  <c r="G1044"/>
  <c r="D1044"/>
  <c r="C1044"/>
  <c r="H1043"/>
  <c r="G1043"/>
  <c r="D1043"/>
  <c r="C1043"/>
  <c r="H1042"/>
  <c r="G1042"/>
  <c r="D1042"/>
  <c r="C1042"/>
  <c r="H1041"/>
  <c r="G1041"/>
  <c r="D1041"/>
  <c r="C1041"/>
  <c r="H1040"/>
  <c r="G1040"/>
  <c r="D1040"/>
  <c r="C1040"/>
  <c r="H1039"/>
  <c r="G1039"/>
  <c r="D1039"/>
  <c r="C1039"/>
  <c r="H1038"/>
  <c r="G1038"/>
  <c r="D1038"/>
  <c r="C1038"/>
  <c r="H1037"/>
  <c r="G1037"/>
  <c r="D1037"/>
  <c r="C1037"/>
  <c r="H1036"/>
  <c r="G1036"/>
  <c r="D1036"/>
  <c r="C1036"/>
  <c r="H1035"/>
  <c r="G1035"/>
  <c r="D1035"/>
  <c r="C1035"/>
  <c r="C1034"/>
  <c r="D1033"/>
  <c r="C1033"/>
  <c r="D1032"/>
  <c r="C1032"/>
  <c r="D1031"/>
  <c r="C1031"/>
  <c r="D1030"/>
  <c r="C1030"/>
  <c r="D1029"/>
  <c r="C1029"/>
  <c r="D1028"/>
  <c r="C1028"/>
  <c r="D1027"/>
  <c r="C1027"/>
  <c r="D1026"/>
  <c r="C1026"/>
  <c r="D1025"/>
  <c r="C1025"/>
  <c r="D1023"/>
  <c r="C1023"/>
  <c r="D1022"/>
  <c r="C1022"/>
  <c r="D1021"/>
  <c r="C1021"/>
  <c r="D1020"/>
  <c r="C1020"/>
  <c r="D1019"/>
  <c r="C1019"/>
  <c r="D1018"/>
  <c r="D1016"/>
  <c r="C1016"/>
  <c r="D1015"/>
  <c r="C1015"/>
  <c r="G1015" s="1"/>
  <c r="H1014"/>
  <c r="D1014"/>
  <c r="C1014"/>
  <c r="D1013"/>
  <c r="H1013" s="1"/>
  <c r="C1013"/>
  <c r="D1010"/>
  <c r="C1010"/>
  <c r="D1009"/>
  <c r="C1009"/>
  <c r="G1009" s="1"/>
  <c r="H1008"/>
  <c r="D1008"/>
  <c r="C1008"/>
  <c r="D1007"/>
  <c r="H1007" s="1"/>
  <c r="C1007"/>
  <c r="D1006"/>
  <c r="C1006"/>
  <c r="D1005"/>
  <c r="C1005"/>
  <c r="G1005" s="1"/>
  <c r="H1004"/>
  <c r="D1004"/>
  <c r="C1004"/>
  <c r="D1003"/>
  <c r="H1003" s="1"/>
  <c r="C1003"/>
  <c r="D1002"/>
  <c r="C1002"/>
  <c r="D1001"/>
  <c r="C1001"/>
  <c r="G1001" s="1"/>
  <c r="H1000"/>
  <c r="D1000"/>
  <c r="C1000"/>
  <c r="D999"/>
  <c r="H999" s="1"/>
  <c r="C999"/>
  <c r="D998"/>
  <c r="C998"/>
  <c r="D997"/>
  <c r="C997"/>
  <c r="G997" s="1"/>
  <c r="H996"/>
  <c r="D996"/>
  <c r="C996"/>
  <c r="H995"/>
  <c r="G995"/>
  <c r="D995"/>
  <c r="C995"/>
  <c r="H994"/>
  <c r="G994"/>
  <c r="D994"/>
  <c r="C994"/>
  <c r="H993"/>
  <c r="G993"/>
  <c r="D993"/>
  <c r="C993"/>
  <c r="H992"/>
  <c r="G992"/>
  <c r="D992"/>
  <c r="C992"/>
  <c r="H991"/>
  <c r="G991"/>
  <c r="D991"/>
  <c r="C991"/>
  <c r="H990"/>
  <c r="G990"/>
  <c r="D990"/>
  <c r="C990"/>
  <c r="H989"/>
  <c r="G989"/>
  <c r="D989"/>
  <c r="C989"/>
  <c r="H988"/>
  <c r="G988"/>
  <c r="D988"/>
  <c r="C988"/>
  <c r="H987"/>
  <c r="G987"/>
  <c r="D987"/>
  <c r="C987"/>
  <c r="H986"/>
  <c r="G986"/>
  <c r="D986"/>
  <c r="C986"/>
  <c r="H985"/>
  <c r="G985"/>
  <c r="D985"/>
  <c r="C985"/>
  <c r="H984"/>
  <c r="G984"/>
  <c r="D984"/>
  <c r="C984"/>
  <c r="H983"/>
  <c r="G983"/>
  <c r="D983"/>
  <c r="C983"/>
  <c r="H982"/>
  <c r="G982"/>
  <c r="D982"/>
  <c r="C982"/>
  <c r="H981"/>
  <c r="G981"/>
  <c r="D981"/>
  <c r="C981"/>
  <c r="H980"/>
  <c r="G980"/>
  <c r="D980"/>
  <c r="C980"/>
  <c r="H979"/>
  <c r="G979"/>
  <c r="D979"/>
  <c r="C979"/>
  <c r="H978"/>
  <c r="G978"/>
  <c r="D978"/>
  <c r="C978"/>
  <c r="H977"/>
  <c r="G977"/>
  <c r="D977"/>
  <c r="C977"/>
  <c r="H976"/>
  <c r="G976"/>
  <c r="D976"/>
  <c r="C976"/>
  <c r="H975"/>
  <c r="G975"/>
  <c r="D975"/>
  <c r="C975"/>
  <c r="H974"/>
  <c r="G974"/>
  <c r="D974"/>
  <c r="C974"/>
  <c r="H973"/>
  <c r="G973"/>
  <c r="D973"/>
  <c r="C973"/>
  <c r="H972"/>
  <c r="G972"/>
  <c r="D972"/>
  <c r="C972"/>
  <c r="H971"/>
  <c r="G971"/>
  <c r="D971"/>
  <c r="C971"/>
  <c r="H970"/>
  <c r="G970"/>
  <c r="D970"/>
  <c r="C970"/>
  <c r="H969"/>
  <c r="G969"/>
  <c r="D969"/>
  <c r="C969"/>
  <c r="H968"/>
  <c r="G968"/>
  <c r="D968"/>
  <c r="C968"/>
  <c r="H967"/>
  <c r="G967"/>
  <c r="D967"/>
  <c r="C967"/>
  <c r="H966"/>
  <c r="G966"/>
  <c r="D966"/>
  <c r="C966"/>
  <c r="H965"/>
  <c r="G965"/>
  <c r="D965"/>
  <c r="C965"/>
  <c r="H964"/>
  <c r="G964"/>
  <c r="D964"/>
  <c r="C964"/>
  <c r="H963"/>
  <c r="G963"/>
  <c r="D963"/>
  <c r="C963"/>
  <c r="H962"/>
  <c r="G962"/>
  <c r="D962"/>
  <c r="C962"/>
  <c r="H961"/>
  <c r="G961"/>
  <c r="D961"/>
  <c r="C961"/>
  <c r="H960"/>
  <c r="G960"/>
  <c r="D960"/>
  <c r="C960"/>
  <c r="H959"/>
  <c r="G959"/>
  <c r="D959"/>
  <c r="C959"/>
  <c r="H958"/>
  <c r="G958"/>
  <c r="D958"/>
  <c r="C958"/>
  <c r="H957"/>
  <c r="G957"/>
  <c r="D957"/>
  <c r="C957"/>
  <c r="H956"/>
  <c r="G956"/>
  <c r="D956"/>
  <c r="C956"/>
  <c r="H955"/>
  <c r="G955"/>
  <c r="D955"/>
  <c r="C955"/>
  <c r="H954"/>
  <c r="G954"/>
  <c r="D954"/>
  <c r="C954"/>
  <c r="H953"/>
  <c r="G953"/>
  <c r="D953"/>
  <c r="C953"/>
  <c r="H952"/>
  <c r="G952"/>
  <c r="D952"/>
  <c r="C952"/>
  <c r="H951"/>
  <c r="G951"/>
  <c r="D951"/>
  <c r="C951"/>
  <c r="H950"/>
  <c r="G950"/>
  <c r="D950"/>
  <c r="C950"/>
  <c r="H949"/>
  <c r="G949"/>
  <c r="D949"/>
  <c r="C949"/>
  <c r="H948"/>
  <c r="G948"/>
  <c r="D948"/>
  <c r="C948"/>
  <c r="H947"/>
  <c r="G947"/>
  <c r="D947"/>
  <c r="C947"/>
  <c r="H946"/>
  <c r="G946"/>
  <c r="D946"/>
  <c r="C946"/>
  <c r="H945"/>
  <c r="G945"/>
  <c r="D945"/>
  <c r="C945"/>
  <c r="H944"/>
  <c r="G944"/>
  <c r="D944"/>
  <c r="C944"/>
  <c r="H943"/>
  <c r="G943"/>
  <c r="D943"/>
  <c r="C943"/>
  <c r="H942"/>
  <c r="G942"/>
  <c r="D942"/>
  <c r="C942"/>
  <c r="H941"/>
  <c r="G941"/>
  <c r="D941"/>
  <c r="C941"/>
  <c r="H940"/>
  <c r="G940"/>
  <c r="D940"/>
  <c r="C940"/>
  <c r="H939"/>
  <c r="G939"/>
  <c r="D939"/>
  <c r="C939"/>
  <c r="H938"/>
  <c r="G938"/>
  <c r="D938"/>
  <c r="C938"/>
  <c r="H937"/>
  <c r="G937"/>
  <c r="D937"/>
  <c r="C937"/>
  <c r="H936"/>
  <c r="G936"/>
  <c r="D936"/>
  <c r="C936"/>
  <c r="H935"/>
  <c r="G935"/>
  <c r="D935"/>
  <c r="C935"/>
  <c r="H934"/>
  <c r="G934"/>
  <c r="D934"/>
  <c r="C934"/>
  <c r="H933"/>
  <c r="G933"/>
  <c r="D933"/>
  <c r="C933"/>
  <c r="H932"/>
  <c r="G932"/>
  <c r="D932"/>
  <c r="C932"/>
  <c r="H931"/>
  <c r="G931"/>
  <c r="D931"/>
  <c r="C931"/>
  <c r="H930"/>
  <c r="G930"/>
  <c r="D930"/>
  <c r="C930"/>
  <c r="H929"/>
  <c r="G929"/>
  <c r="D929"/>
  <c r="C929"/>
  <c r="H928"/>
  <c r="G928"/>
  <c r="D928"/>
  <c r="C928"/>
  <c r="H927"/>
  <c r="G927"/>
  <c r="D927"/>
  <c r="C927"/>
  <c r="H926"/>
  <c r="G926"/>
  <c r="D926"/>
  <c r="C926"/>
  <c r="H925"/>
  <c r="G925"/>
  <c r="D925"/>
  <c r="C925"/>
  <c r="H924"/>
  <c r="G924"/>
  <c r="D924"/>
  <c r="C924"/>
  <c r="H923"/>
  <c r="G923"/>
  <c r="D923"/>
  <c r="C923"/>
  <c r="H922"/>
  <c r="G922"/>
  <c r="D922"/>
  <c r="C922"/>
  <c r="H921"/>
  <c r="G921"/>
  <c r="D921"/>
  <c r="C921"/>
  <c r="H920"/>
  <c r="G920"/>
  <c r="D920"/>
  <c r="C920"/>
  <c r="H919"/>
  <c r="G919"/>
  <c r="D919"/>
  <c r="C919"/>
  <c r="H918"/>
  <c r="G918"/>
  <c r="D918"/>
  <c r="C918"/>
  <c r="H917"/>
  <c r="G917"/>
  <c r="D917"/>
  <c r="C917"/>
  <c r="H916"/>
  <c r="G916"/>
  <c r="D916"/>
  <c r="C916"/>
  <c r="H915"/>
  <c r="G915"/>
  <c r="D915"/>
  <c r="C915"/>
  <c r="H914"/>
  <c r="G914"/>
  <c r="D914"/>
  <c r="C914"/>
  <c r="H913"/>
  <c r="G913"/>
  <c r="D913"/>
  <c r="C913"/>
  <c r="H912"/>
  <c r="G912"/>
  <c r="D912"/>
  <c r="C912"/>
  <c r="H911"/>
  <c r="G911"/>
  <c r="D911"/>
  <c r="C911"/>
  <c r="H910"/>
  <c r="G910"/>
  <c r="D910"/>
  <c r="C910"/>
  <c r="H909"/>
  <c r="G909"/>
  <c r="D909"/>
  <c r="C909"/>
  <c r="H908"/>
  <c r="G908"/>
  <c r="D908"/>
  <c r="C908"/>
  <c r="H907"/>
  <c r="G907"/>
  <c r="D907"/>
  <c r="C907"/>
  <c r="H906"/>
  <c r="G906"/>
  <c r="D906"/>
  <c r="C906"/>
  <c r="H905"/>
  <c r="G905"/>
  <c r="D905"/>
  <c r="C905"/>
  <c r="H904"/>
  <c r="G904"/>
  <c r="D904"/>
  <c r="C904"/>
  <c r="H903"/>
  <c r="G903"/>
  <c r="D903"/>
  <c r="C903"/>
  <c r="H902"/>
  <c r="G902"/>
  <c r="D902"/>
  <c r="C902"/>
  <c r="H901"/>
  <c r="G901"/>
  <c r="D901"/>
  <c r="C901"/>
  <c r="H900"/>
  <c r="G900"/>
  <c r="D900"/>
  <c r="C900"/>
  <c r="H899"/>
  <c r="G899"/>
  <c r="D899"/>
  <c r="C899"/>
  <c r="H898"/>
  <c r="G898"/>
  <c r="D898"/>
  <c r="C898"/>
  <c r="H897"/>
  <c r="G897"/>
  <c r="D897"/>
  <c r="C897"/>
  <c r="H896"/>
  <c r="G896"/>
  <c r="D896"/>
  <c r="C896"/>
  <c r="H895"/>
  <c r="G895"/>
  <c r="D895"/>
  <c r="C895"/>
  <c r="H894"/>
  <c r="G894"/>
  <c r="D894"/>
  <c r="C894"/>
  <c r="H893"/>
  <c r="G893"/>
  <c r="D893"/>
  <c r="C893"/>
  <c r="H892"/>
  <c r="G892"/>
  <c r="D892"/>
  <c r="C892"/>
  <c r="H891"/>
  <c r="G891"/>
  <c r="D891"/>
  <c r="C891"/>
  <c r="H890"/>
  <c r="G890"/>
  <c r="D890"/>
  <c r="C890"/>
  <c r="H889"/>
  <c r="G889"/>
  <c r="D889"/>
  <c r="C889"/>
  <c r="H888"/>
  <c r="G888"/>
  <c r="D888"/>
  <c r="C888"/>
  <c r="H887"/>
  <c r="G887"/>
  <c r="D887"/>
  <c r="C887"/>
  <c r="H886"/>
  <c r="G886"/>
  <c r="D886"/>
  <c r="C886"/>
  <c r="H885"/>
  <c r="G885"/>
  <c r="D885"/>
  <c r="C885"/>
  <c r="H884"/>
  <c r="G884"/>
  <c r="D884"/>
  <c r="C884"/>
  <c r="H883"/>
  <c r="G883"/>
  <c r="D883"/>
  <c r="C883"/>
  <c r="H882"/>
  <c r="G882"/>
  <c r="D882"/>
  <c r="C882"/>
  <c r="H881"/>
  <c r="G881"/>
  <c r="D881"/>
  <c r="C881"/>
  <c r="H880"/>
  <c r="G880"/>
  <c r="D880"/>
  <c r="C880"/>
  <c r="H879"/>
  <c r="G879"/>
  <c r="D879"/>
  <c r="C879"/>
  <c r="H878"/>
  <c r="G878"/>
  <c r="D878"/>
  <c r="C878"/>
  <c r="H877"/>
  <c r="G877"/>
  <c r="D877"/>
  <c r="C877"/>
  <c r="H876"/>
  <c r="G876"/>
  <c r="D876"/>
  <c r="C876"/>
  <c r="H875"/>
  <c r="G875"/>
  <c r="D875"/>
  <c r="C875"/>
  <c r="H874"/>
  <c r="G874"/>
  <c r="D874"/>
  <c r="C874"/>
  <c r="H873"/>
  <c r="G873"/>
  <c r="D873"/>
  <c r="C873"/>
  <c r="H872"/>
  <c r="G872"/>
  <c r="D872"/>
  <c r="C872"/>
  <c r="H871"/>
  <c r="G871"/>
  <c r="D871"/>
  <c r="C871"/>
  <c r="H870"/>
  <c r="G870"/>
  <c r="D870"/>
  <c r="C870"/>
  <c r="H869"/>
  <c r="G869"/>
  <c r="D869"/>
  <c r="C869"/>
  <c r="H868"/>
  <c r="G868"/>
  <c r="D868"/>
  <c r="C868"/>
  <c r="H867"/>
  <c r="G867"/>
  <c r="D867"/>
  <c r="C867"/>
  <c r="H866"/>
  <c r="G866"/>
  <c r="D866"/>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D841"/>
  <c r="G841" s="1"/>
  <c r="C841"/>
  <c r="H840"/>
  <c r="G840"/>
  <c r="D840"/>
  <c r="C840"/>
  <c r="H839"/>
  <c r="D839"/>
  <c r="G839" s="1"/>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H822"/>
  <c r="G822"/>
  <c r="D822"/>
  <c r="C822"/>
  <c r="H821"/>
  <c r="G821"/>
  <c r="D821"/>
  <c r="C821"/>
  <c r="H820"/>
  <c r="G820"/>
  <c r="D820"/>
  <c r="C820"/>
  <c r="H819"/>
  <c r="G819"/>
  <c r="D819"/>
  <c r="C819"/>
  <c r="H818"/>
  <c r="G818"/>
  <c r="D818"/>
  <c r="C818"/>
  <c r="H817"/>
  <c r="G817"/>
  <c r="D817"/>
  <c r="C817"/>
  <c r="H816"/>
  <c r="G816"/>
  <c r="D816"/>
  <c r="C816"/>
  <c r="H815"/>
  <c r="G815"/>
  <c r="D815"/>
  <c r="C815"/>
  <c r="H814"/>
  <c r="G814"/>
  <c r="D814"/>
  <c r="C814"/>
  <c r="H813"/>
  <c r="G813"/>
  <c r="D813"/>
  <c r="C813"/>
  <c r="H812"/>
  <c r="G812"/>
  <c r="D812"/>
  <c r="C812"/>
  <c r="H811"/>
  <c r="G811"/>
  <c r="D811"/>
  <c r="C811"/>
  <c r="H810"/>
  <c r="G810"/>
  <c r="D810"/>
  <c r="C810"/>
  <c r="H809"/>
  <c r="G809"/>
  <c r="D809"/>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H762"/>
  <c r="G762"/>
  <c r="D762"/>
  <c r="C762"/>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H734"/>
  <c r="G734"/>
  <c r="D734"/>
  <c r="C734"/>
  <c r="G733"/>
  <c r="D733"/>
  <c r="H733" s="1"/>
  <c r="C733"/>
  <c r="H732"/>
  <c r="G732"/>
  <c r="D732"/>
  <c r="C732"/>
  <c r="D731"/>
  <c r="G731" s="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H718"/>
  <c r="G718"/>
  <c r="D718"/>
  <c r="C718"/>
  <c r="H717"/>
  <c r="G717"/>
  <c r="D717"/>
  <c r="C717"/>
  <c r="H716"/>
  <c r="G716"/>
  <c r="D716"/>
  <c r="C716"/>
  <c r="H715"/>
  <c r="G715"/>
  <c r="D715"/>
  <c r="C715"/>
  <c r="H714"/>
  <c r="G714"/>
  <c r="D714"/>
  <c r="C714"/>
  <c r="H713"/>
  <c r="G713"/>
  <c r="D713"/>
  <c r="C713"/>
  <c r="H712"/>
  <c r="G712"/>
  <c r="D712"/>
  <c r="C712"/>
  <c r="H711"/>
  <c r="G711"/>
  <c r="D711"/>
  <c r="C711"/>
  <c r="H710"/>
  <c r="G710"/>
  <c r="D710"/>
  <c r="C710"/>
  <c r="H709"/>
  <c r="G709"/>
  <c r="D709"/>
  <c r="C709"/>
  <c r="H708"/>
  <c r="G708"/>
  <c r="D708"/>
  <c r="C708"/>
  <c r="H707"/>
  <c r="G707"/>
  <c r="D707"/>
  <c r="C707"/>
  <c r="H706"/>
  <c r="G706"/>
  <c r="D706"/>
  <c r="C706"/>
  <c r="H705"/>
  <c r="G705"/>
  <c r="D705"/>
  <c r="C705"/>
  <c r="H704"/>
  <c r="G704"/>
  <c r="D704"/>
  <c r="C704"/>
  <c r="H703"/>
  <c r="G703"/>
  <c r="D703"/>
  <c r="C703"/>
  <c r="H702"/>
  <c r="G702"/>
  <c r="D702"/>
  <c r="C702"/>
  <c r="H701"/>
  <c r="G701"/>
  <c r="D701"/>
  <c r="C701"/>
  <c r="H700"/>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G662"/>
  <c r="D662"/>
  <c r="H662" s="1"/>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G652"/>
  <c r="D652"/>
  <c r="H652" s="1"/>
  <c r="C652"/>
  <c r="H651"/>
  <c r="G651"/>
  <c r="D651"/>
  <c r="C651"/>
  <c r="G650"/>
  <c r="D650"/>
  <c r="H650" s="1"/>
  <c r="C650"/>
  <c r="D649"/>
  <c r="D648"/>
  <c r="C648"/>
  <c r="H647"/>
  <c r="D647"/>
  <c r="C647"/>
  <c r="D646"/>
  <c r="H646" s="1"/>
  <c r="C646"/>
  <c r="D645"/>
  <c r="C645"/>
  <c r="G645" s="1"/>
  <c r="D636"/>
  <c r="C636"/>
  <c r="D635"/>
  <c r="C635"/>
  <c r="D632"/>
  <c r="C632"/>
  <c r="D631"/>
  <c r="C631"/>
  <c r="C630"/>
  <c r="G629"/>
  <c r="D629"/>
  <c r="C629"/>
  <c r="H629" s="1"/>
  <c r="D628"/>
  <c r="G628" s="1"/>
  <c r="C628"/>
  <c r="G627"/>
  <c r="D627"/>
  <c r="C627"/>
  <c r="H627" s="1"/>
  <c r="D626"/>
  <c r="G626" s="1"/>
  <c r="C626"/>
  <c r="G625"/>
  <c r="D625"/>
  <c r="C625"/>
  <c r="H625" s="1"/>
  <c r="D624"/>
  <c r="G624" s="1"/>
  <c r="C624"/>
  <c r="C623"/>
  <c r="H622"/>
  <c r="G622"/>
  <c r="D622"/>
  <c r="C622"/>
  <c r="H621"/>
  <c r="G621"/>
  <c r="D621"/>
  <c r="C621"/>
  <c r="H620"/>
  <c r="G620"/>
  <c r="D620"/>
  <c r="C620"/>
  <c r="H619"/>
  <c r="G619"/>
  <c r="D619"/>
  <c r="C619"/>
  <c r="H618"/>
  <c r="G618"/>
  <c r="D618"/>
  <c r="C618"/>
  <c r="H617"/>
  <c r="G617"/>
  <c r="D617"/>
  <c r="C617"/>
  <c r="H616"/>
  <c r="G616"/>
  <c r="D616"/>
  <c r="C616"/>
  <c r="D615"/>
  <c r="H614"/>
  <c r="D614"/>
  <c r="C614"/>
  <c r="G614" s="1"/>
  <c r="D613"/>
  <c r="C613"/>
  <c r="G613" s="1"/>
  <c r="D612"/>
  <c r="C612"/>
  <c r="H611"/>
  <c r="D611"/>
  <c r="C611"/>
  <c r="G611" s="1"/>
  <c r="H610"/>
  <c r="D610"/>
  <c r="C610"/>
  <c r="G610" s="1"/>
  <c r="D609"/>
  <c r="C609"/>
  <c r="G609" s="1"/>
  <c r="D608"/>
  <c r="C608"/>
  <c r="H607"/>
  <c r="D607"/>
  <c r="C607"/>
  <c r="G607" s="1"/>
  <c r="H606"/>
  <c r="D606"/>
  <c r="C606"/>
  <c r="G606" s="1"/>
  <c r="D605"/>
  <c r="C605"/>
  <c r="G605" s="1"/>
  <c r="D604"/>
  <c r="C604"/>
  <c r="H603"/>
  <c r="D603"/>
  <c r="C603"/>
  <c r="G603" s="1"/>
  <c r="H602"/>
  <c r="D602"/>
  <c r="C602"/>
  <c r="G602" s="1"/>
  <c r="D601"/>
  <c r="C601"/>
  <c r="G601" s="1"/>
  <c r="D600"/>
  <c r="C600"/>
  <c r="H599"/>
  <c r="D599"/>
  <c r="C599"/>
  <c r="G599" s="1"/>
  <c r="H598"/>
  <c r="D598"/>
  <c r="C598"/>
  <c r="G598" s="1"/>
  <c r="D597"/>
  <c r="C597"/>
  <c r="G597" s="1"/>
  <c r="D596"/>
  <c r="C596"/>
  <c r="H595"/>
  <c r="D595"/>
  <c r="C595"/>
  <c r="G595" s="1"/>
  <c r="H594"/>
  <c r="D594"/>
  <c r="C594"/>
  <c r="G594" s="1"/>
  <c r="D593"/>
  <c r="C593"/>
  <c r="G593" s="1"/>
  <c r="D592"/>
  <c r="C592"/>
  <c r="D591"/>
  <c r="D590"/>
  <c r="C590"/>
  <c r="D589"/>
  <c r="C589"/>
  <c r="D588"/>
  <c r="C588"/>
  <c r="D587"/>
  <c r="C587"/>
  <c r="D586"/>
  <c r="C586"/>
  <c r="D585"/>
  <c r="C585"/>
  <c r="D584"/>
  <c r="C584"/>
  <c r="D583"/>
  <c r="C583"/>
  <c r="D582"/>
  <c r="C582"/>
  <c r="D581"/>
  <c r="C581"/>
  <c r="D580"/>
  <c r="C580"/>
  <c r="D579"/>
  <c r="D577"/>
  <c r="G577" s="1"/>
  <c r="C577"/>
  <c r="G576"/>
  <c r="D576"/>
  <c r="C576"/>
  <c r="H576" s="1"/>
  <c r="D575"/>
  <c r="G575" s="1"/>
  <c r="C575"/>
  <c r="G574"/>
  <c r="D574"/>
  <c r="C574"/>
  <c r="H574" s="1"/>
  <c r="D573"/>
  <c r="G573" s="1"/>
  <c r="C573"/>
  <c r="C572"/>
  <c r="H571"/>
  <c r="G571"/>
  <c r="D571"/>
  <c r="C571"/>
  <c r="H570"/>
  <c r="G570"/>
  <c r="D570"/>
  <c r="C570"/>
  <c r="H569"/>
  <c r="G569"/>
  <c r="D569"/>
  <c r="C569"/>
  <c r="H568"/>
  <c r="G568"/>
  <c r="D568"/>
  <c r="C568"/>
  <c r="H567"/>
  <c r="G567"/>
  <c r="D567"/>
  <c r="C567"/>
  <c r="H566"/>
  <c r="G566"/>
  <c r="D566"/>
  <c r="C566"/>
  <c r="C565"/>
  <c r="D564"/>
  <c r="C564"/>
  <c r="H563"/>
  <c r="D563"/>
  <c r="C563"/>
  <c r="G563" s="1"/>
  <c r="H562"/>
  <c r="D562"/>
  <c r="C562"/>
  <c r="G562" s="1"/>
  <c r="D561"/>
  <c r="C561"/>
  <c r="G561" s="1"/>
  <c r="D560"/>
  <c r="C560"/>
  <c r="H559"/>
  <c r="D559"/>
  <c r="C559"/>
  <c r="G559" s="1"/>
  <c r="H558"/>
  <c r="D558"/>
  <c r="C558"/>
  <c r="G558" s="1"/>
  <c r="D557"/>
  <c r="C557"/>
  <c r="G557" s="1"/>
  <c r="D556"/>
  <c r="C556"/>
  <c r="H555"/>
  <c r="D555"/>
  <c r="C555"/>
  <c r="G555" s="1"/>
  <c r="H554"/>
  <c r="D554"/>
  <c r="C554"/>
  <c r="G554" s="1"/>
  <c r="D553"/>
  <c r="C553"/>
  <c r="G553" s="1"/>
  <c r="D552"/>
  <c r="C552"/>
  <c r="H551"/>
  <c r="D551"/>
  <c r="C551"/>
  <c r="G551" s="1"/>
  <c r="H550"/>
  <c r="D550"/>
  <c r="C550"/>
  <c r="G550" s="1"/>
  <c r="D549"/>
  <c r="C549"/>
  <c r="G549" s="1"/>
  <c r="D548"/>
  <c r="C548"/>
  <c r="H547"/>
  <c r="D547"/>
  <c r="C547"/>
  <c r="G547" s="1"/>
  <c r="H546"/>
  <c r="D546"/>
  <c r="C546"/>
  <c r="G546" s="1"/>
  <c r="D545"/>
  <c r="C545"/>
  <c r="G545" s="1"/>
  <c r="D544"/>
  <c r="C544"/>
  <c r="H543"/>
  <c r="D543"/>
  <c r="C543"/>
  <c r="G543" s="1"/>
  <c r="H542"/>
  <c r="D542"/>
  <c r="C542"/>
  <c r="G542" s="1"/>
  <c r="D541"/>
  <c r="C541"/>
  <c r="G541" s="1"/>
  <c r="D540"/>
  <c r="C540"/>
  <c r="H539"/>
  <c r="D539"/>
  <c r="C539"/>
  <c r="G539" s="1"/>
  <c r="H538"/>
  <c r="D538"/>
  <c r="C538"/>
  <c r="G538" s="1"/>
  <c r="D537"/>
  <c r="C537"/>
  <c r="G537" s="1"/>
  <c r="D536"/>
  <c r="C536"/>
  <c r="H535"/>
  <c r="D535"/>
  <c r="C535"/>
  <c r="G535" s="1"/>
  <c r="H534"/>
  <c r="D534"/>
  <c r="C534"/>
  <c r="G534" s="1"/>
  <c r="D533"/>
  <c r="C533"/>
  <c r="G533" s="1"/>
  <c r="D532"/>
  <c r="C532"/>
  <c r="H531"/>
  <c r="D531"/>
  <c r="C531"/>
  <c r="G531" s="1"/>
  <c r="D530"/>
  <c r="D528"/>
  <c r="C528"/>
  <c r="D527"/>
  <c r="C527"/>
  <c r="D526"/>
  <c r="G525"/>
  <c r="D525"/>
  <c r="C525"/>
  <c r="H525" s="1"/>
  <c r="D524"/>
  <c r="G524" s="1"/>
  <c r="C524"/>
  <c r="G522"/>
  <c r="D522"/>
  <c r="C522"/>
  <c r="H522" s="1"/>
  <c r="D521"/>
  <c r="G521" s="1"/>
  <c r="C521"/>
  <c r="C520"/>
  <c r="H519"/>
  <c r="G519"/>
  <c r="D519"/>
  <c r="C519"/>
  <c r="H518"/>
  <c r="G518"/>
  <c r="D518"/>
  <c r="C518"/>
  <c r="H517"/>
  <c r="G517"/>
  <c r="D517"/>
  <c r="C517"/>
  <c r="H515"/>
  <c r="G515"/>
  <c r="D515"/>
  <c r="C515"/>
  <c r="H514"/>
  <c r="G514"/>
  <c r="D514"/>
  <c r="C514"/>
  <c r="H513"/>
  <c r="G513"/>
  <c r="D513"/>
  <c r="C513"/>
  <c r="H512"/>
  <c r="G512"/>
  <c r="D512"/>
  <c r="C512"/>
  <c r="H511"/>
  <c r="G511"/>
  <c r="D511"/>
  <c r="C511"/>
  <c r="H510"/>
  <c r="G510"/>
  <c r="D510"/>
  <c r="C510"/>
  <c r="H509"/>
  <c r="G509"/>
  <c r="D509"/>
  <c r="C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D496"/>
  <c r="H495"/>
  <c r="D495"/>
  <c r="C495"/>
  <c r="G495" s="1"/>
  <c r="D494"/>
  <c r="C494"/>
  <c r="G494" s="1"/>
  <c r="D493"/>
  <c r="C493"/>
  <c r="H492"/>
  <c r="D492"/>
  <c r="C492"/>
  <c r="G492" s="1"/>
  <c r="H491"/>
  <c r="D491"/>
  <c r="C491"/>
  <c r="G491" s="1"/>
  <c r="D490"/>
  <c r="C490"/>
  <c r="G490" s="1"/>
  <c r="D489"/>
  <c r="C489"/>
  <c r="H488"/>
  <c r="D488"/>
  <c r="C488"/>
  <c r="G488" s="1"/>
  <c r="H487"/>
  <c r="D487"/>
  <c r="C487"/>
  <c r="G487" s="1"/>
  <c r="D486"/>
  <c r="C486"/>
  <c r="G486" s="1"/>
  <c r="D484"/>
  <c r="C484"/>
  <c r="H483"/>
  <c r="D483"/>
  <c r="C483"/>
  <c r="G483" s="1"/>
  <c r="C482"/>
  <c r="D481"/>
  <c r="C481"/>
  <c r="D480"/>
  <c r="C480"/>
  <c r="D479"/>
  <c r="C479"/>
  <c r="D478"/>
  <c r="C478"/>
  <c r="D477"/>
  <c r="C477"/>
  <c r="D476"/>
  <c r="C476"/>
  <c r="D475"/>
  <c r="C475"/>
  <c r="C474"/>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C460"/>
  <c r="H459"/>
  <c r="D459"/>
  <c r="C459"/>
  <c r="G459" s="1"/>
  <c r="H458"/>
  <c r="D458"/>
  <c r="C458"/>
  <c r="G458" s="1"/>
  <c r="H457"/>
  <c r="D457"/>
  <c r="C457"/>
  <c r="G457" s="1"/>
  <c r="H456"/>
  <c r="D456"/>
  <c r="C456"/>
  <c r="G456" s="1"/>
  <c r="H455"/>
  <c r="D455"/>
  <c r="C455"/>
  <c r="G455" s="1"/>
  <c r="H454"/>
  <c r="D454"/>
  <c r="C454"/>
  <c r="G454" s="1"/>
  <c r="H453"/>
  <c r="D453"/>
  <c r="C453"/>
  <c r="G453" s="1"/>
  <c r="H452"/>
  <c r="D452"/>
  <c r="C452"/>
  <c r="G452" s="1"/>
  <c r="H451"/>
  <c r="D451"/>
  <c r="C451"/>
  <c r="G451" s="1"/>
  <c r="H450"/>
  <c r="D450"/>
  <c r="C450"/>
  <c r="G450" s="1"/>
  <c r="H449"/>
  <c r="D449"/>
  <c r="C449"/>
  <c r="G449" s="1"/>
  <c r="H448"/>
  <c r="D448"/>
  <c r="C448"/>
  <c r="G448" s="1"/>
  <c r="H447"/>
  <c r="D447"/>
  <c r="C447"/>
  <c r="G447" s="1"/>
  <c r="H446"/>
  <c r="D446"/>
  <c r="C446"/>
  <c r="G446" s="1"/>
  <c r="H445"/>
  <c r="D445"/>
  <c r="C445"/>
  <c r="G445" s="1"/>
  <c r="H444"/>
  <c r="D444"/>
  <c r="C444"/>
  <c r="G444" s="1"/>
  <c r="H443"/>
  <c r="D443"/>
  <c r="C443"/>
  <c r="G443" s="1"/>
  <c r="H442"/>
  <c r="D442"/>
  <c r="C442"/>
  <c r="G442" s="1"/>
  <c r="H441"/>
  <c r="D441"/>
  <c r="C441"/>
  <c r="G441" s="1"/>
  <c r="H440"/>
  <c r="D440"/>
  <c r="C440"/>
  <c r="G440" s="1"/>
  <c r="H439"/>
  <c r="D439"/>
  <c r="C439"/>
  <c r="G439" s="1"/>
  <c r="H438"/>
  <c r="D438"/>
  <c r="C438"/>
  <c r="G438" s="1"/>
  <c r="H437"/>
  <c r="D437"/>
  <c r="C437"/>
  <c r="G437" s="1"/>
  <c r="H436"/>
  <c r="D436"/>
  <c r="C436"/>
  <c r="G436" s="1"/>
  <c r="H435"/>
  <c r="D435"/>
  <c r="C435"/>
  <c r="G435" s="1"/>
  <c r="H434"/>
  <c r="D434"/>
  <c r="C434"/>
  <c r="G434" s="1"/>
  <c r="H433"/>
  <c r="D433"/>
  <c r="C433"/>
  <c r="G433" s="1"/>
  <c r="H432"/>
  <c r="D432"/>
  <c r="C432"/>
  <c r="G432" s="1"/>
  <c r="H431"/>
  <c r="D431"/>
  <c r="C431"/>
  <c r="G431" s="1"/>
  <c r="H430"/>
  <c r="D430"/>
  <c r="C430"/>
  <c r="G430" s="1"/>
  <c r="H429"/>
  <c r="D429"/>
  <c r="C429"/>
  <c r="G429" s="1"/>
  <c r="H428"/>
  <c r="D428"/>
  <c r="C428"/>
  <c r="G428" s="1"/>
  <c r="H427"/>
  <c r="D427"/>
  <c r="C427"/>
  <c r="G427" s="1"/>
  <c r="H426"/>
  <c r="D426"/>
  <c r="C426"/>
  <c r="G426" s="1"/>
  <c r="H425"/>
  <c r="D425"/>
  <c r="C425"/>
  <c r="G425" s="1"/>
  <c r="C423"/>
  <c r="C421"/>
  <c r="D416"/>
  <c r="C416"/>
  <c r="D415"/>
  <c r="C415"/>
  <c r="D414"/>
  <c r="G414" s="1"/>
  <c r="C414"/>
  <c r="G411"/>
  <c r="D411"/>
  <c r="C411"/>
  <c r="H411" s="1"/>
  <c r="D410"/>
  <c r="C410"/>
  <c r="D409"/>
  <c r="C409"/>
  <c r="D408"/>
  <c r="G408" s="1"/>
  <c r="C408"/>
  <c r="G407"/>
  <c r="D407"/>
  <c r="C407"/>
  <c r="H407" s="1"/>
  <c r="D406"/>
  <c r="C406"/>
  <c r="C405"/>
  <c r="G404"/>
  <c r="D404"/>
  <c r="H404" s="1"/>
  <c r="C404"/>
  <c r="G403"/>
  <c r="D403"/>
  <c r="H403" s="1"/>
  <c r="C403"/>
  <c r="G402"/>
  <c r="D402"/>
  <c r="H402" s="1"/>
  <c r="C402"/>
  <c r="D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C383"/>
  <c r="D382"/>
  <c r="H382" s="1"/>
  <c r="C382"/>
  <c r="H381"/>
  <c r="D381"/>
  <c r="C381"/>
  <c r="G381" s="1"/>
  <c r="D380"/>
  <c r="C380"/>
  <c r="D379"/>
  <c r="C379"/>
  <c r="D378"/>
  <c r="H378" s="1"/>
  <c r="C378"/>
  <c r="H377"/>
  <c r="D377"/>
  <c r="C377"/>
  <c r="G377" s="1"/>
  <c r="D376"/>
  <c r="C376"/>
  <c r="D375"/>
  <c r="C375"/>
  <c r="D374"/>
  <c r="H374" s="1"/>
  <c r="C374"/>
  <c r="D373"/>
  <c r="C373"/>
  <c r="D372"/>
  <c r="C372"/>
  <c r="D371"/>
  <c r="C371"/>
  <c r="G371" s="1"/>
  <c r="D370"/>
  <c r="H370" s="1"/>
  <c r="C370"/>
  <c r="C369"/>
  <c r="D367"/>
  <c r="G367" s="1"/>
  <c r="C367"/>
  <c r="G366"/>
  <c r="D366"/>
  <c r="C366"/>
  <c r="H366" s="1"/>
  <c r="D365"/>
  <c r="C365"/>
  <c r="D364"/>
  <c r="C364"/>
  <c r="H364" s="1"/>
  <c r="G363"/>
  <c r="D363"/>
  <c r="C363"/>
  <c r="D362"/>
  <c r="G362" s="1"/>
  <c r="C362"/>
  <c r="D361"/>
  <c r="C361"/>
  <c r="G360"/>
  <c r="D360"/>
  <c r="C360"/>
  <c r="H360" s="1"/>
  <c r="D359"/>
  <c r="G359" s="1"/>
  <c r="C359"/>
  <c r="D358"/>
  <c r="C358"/>
  <c r="H358" s="1"/>
  <c r="D357"/>
  <c r="C357"/>
  <c r="C356"/>
  <c r="G354"/>
  <c r="D354"/>
  <c r="H354" s="1"/>
  <c r="C354"/>
  <c r="C353"/>
  <c r="H352"/>
  <c r="G352"/>
  <c r="D352"/>
  <c r="C352"/>
  <c r="H351"/>
  <c r="G351"/>
  <c r="D351"/>
  <c r="C351"/>
  <c r="H350"/>
  <c r="G350"/>
  <c r="D350"/>
  <c r="C350"/>
  <c r="D349"/>
  <c r="D348"/>
  <c r="H348" s="1"/>
  <c r="C348"/>
  <c r="H347"/>
  <c r="D347"/>
  <c r="C347"/>
  <c r="G347" s="1"/>
  <c r="D346"/>
  <c r="C346"/>
  <c r="D345"/>
  <c r="C345"/>
  <c r="G345" s="1"/>
  <c r="H344"/>
  <c r="D344"/>
  <c r="C344"/>
  <c r="D343"/>
  <c r="H343" s="1"/>
  <c r="C343"/>
  <c r="D342"/>
  <c r="C342"/>
  <c r="H341"/>
  <c r="D341"/>
  <c r="C341"/>
  <c r="G341" s="1"/>
  <c r="D340"/>
  <c r="H340" s="1"/>
  <c r="C340"/>
  <c r="D339"/>
  <c r="C339"/>
  <c r="G339" s="1"/>
  <c r="D338"/>
  <c r="C338"/>
  <c r="H337"/>
  <c r="D337"/>
  <c r="C337"/>
  <c r="G337" s="1"/>
  <c r="D336"/>
  <c r="H336" s="1"/>
  <c r="C336"/>
  <c r="D335"/>
  <c r="C335"/>
  <c r="G335" s="1"/>
  <c r="D334"/>
  <c r="C334"/>
  <c r="D333"/>
  <c r="C333"/>
  <c r="G333" s="1"/>
  <c r="D332"/>
  <c r="H332" s="1"/>
  <c r="C332"/>
  <c r="H331"/>
  <c r="D331"/>
  <c r="C331"/>
  <c r="G331" s="1"/>
  <c r="D330"/>
  <c r="C330"/>
  <c r="D329"/>
  <c r="C329"/>
  <c r="G329" s="1"/>
  <c r="H328"/>
  <c r="D328"/>
  <c r="C328"/>
  <c r="D327"/>
  <c r="H327" s="1"/>
  <c r="C327"/>
  <c r="D326"/>
  <c r="C326"/>
  <c r="H325"/>
  <c r="D325"/>
  <c r="C325"/>
  <c r="G325" s="1"/>
  <c r="D324"/>
  <c r="H324" s="1"/>
  <c r="C324"/>
  <c r="D323"/>
  <c r="C323"/>
  <c r="G323" s="1"/>
  <c r="C322"/>
  <c r="D321"/>
  <c r="C321"/>
  <c r="H321" s="1"/>
  <c r="D320"/>
  <c r="C320"/>
  <c r="G319"/>
  <c r="D319"/>
  <c r="C319"/>
  <c r="H319" s="1"/>
  <c r="D318"/>
  <c r="G318" s="1"/>
  <c r="C318"/>
  <c r="D317"/>
  <c r="C317"/>
  <c r="H317" s="1"/>
  <c r="C316"/>
  <c r="D315"/>
  <c r="G315" s="1"/>
  <c r="C315"/>
  <c r="D314"/>
  <c r="G314" s="1"/>
  <c r="C314"/>
  <c r="D313"/>
  <c r="G313" s="1"/>
  <c r="C313"/>
  <c r="D312"/>
  <c r="G312" s="1"/>
  <c r="C312"/>
  <c r="D311"/>
  <c r="G311" s="1"/>
  <c r="C311"/>
  <c r="D310"/>
  <c r="G310" s="1"/>
  <c r="C310"/>
  <c r="C309"/>
  <c r="H308"/>
  <c r="G308"/>
  <c r="D308"/>
  <c r="C308"/>
  <c r="H307"/>
  <c r="G307"/>
  <c r="D307"/>
  <c r="C307"/>
  <c r="H306"/>
  <c r="G306"/>
  <c r="D306"/>
  <c r="C306"/>
  <c r="H305"/>
  <c r="G305"/>
  <c r="D305"/>
  <c r="C305"/>
  <c r="H302"/>
  <c r="G302"/>
  <c r="D302"/>
  <c r="C302"/>
  <c r="H301"/>
  <c r="G301"/>
  <c r="D301"/>
  <c r="C301"/>
  <c r="H300"/>
  <c r="G300"/>
  <c r="D300"/>
  <c r="C300"/>
  <c r="H299"/>
  <c r="G299"/>
  <c r="D299"/>
  <c r="C299"/>
  <c r="D298"/>
  <c r="H298" s="1"/>
  <c r="C298"/>
  <c r="C294"/>
  <c r="H293"/>
  <c r="D293"/>
  <c r="C293"/>
  <c r="G293" s="1"/>
  <c r="D292"/>
  <c r="H292" s="1"/>
  <c r="C292"/>
  <c r="D291"/>
  <c r="C291"/>
  <c r="G291" s="1"/>
  <c r="D290"/>
  <c r="C290"/>
  <c r="D289"/>
  <c r="C289"/>
  <c r="G289" s="1"/>
  <c r="D288"/>
  <c r="H288" s="1"/>
  <c r="C288"/>
  <c r="H287"/>
  <c r="D287"/>
  <c r="C287"/>
  <c r="G287" s="1"/>
  <c r="D286"/>
  <c r="C286"/>
  <c r="C285"/>
  <c r="D284"/>
  <c r="C284"/>
  <c r="G283"/>
  <c r="D283"/>
  <c r="C283"/>
  <c r="H283" s="1"/>
  <c r="D282"/>
  <c r="G282" s="1"/>
  <c r="C282"/>
  <c r="D281"/>
  <c r="C281"/>
  <c r="H281" s="1"/>
  <c r="D280"/>
  <c r="C280"/>
  <c r="C279"/>
  <c r="G278"/>
  <c r="D278"/>
  <c r="H278" s="1"/>
  <c r="C278"/>
  <c r="D277"/>
  <c r="H277" s="1"/>
  <c r="C277"/>
  <c r="D276"/>
  <c r="H276" s="1"/>
  <c r="C276"/>
  <c r="D275"/>
  <c r="H275" s="1"/>
  <c r="C275"/>
  <c r="G274"/>
  <c r="D274"/>
  <c r="H274" s="1"/>
  <c r="C274"/>
  <c r="D273"/>
  <c r="H273" s="1"/>
  <c r="C273"/>
  <c r="D272"/>
  <c r="H272" s="1"/>
  <c r="C272"/>
  <c r="D271"/>
  <c r="H271" s="1"/>
  <c r="C271"/>
  <c r="G270"/>
  <c r="D270"/>
  <c r="H270" s="1"/>
  <c r="C270"/>
  <c r="D268"/>
  <c r="H268" s="1"/>
  <c r="C268"/>
  <c r="D267"/>
  <c r="H267" s="1"/>
  <c r="C267"/>
  <c r="D266"/>
  <c r="H266" s="1"/>
  <c r="C266"/>
  <c r="C265"/>
  <c r="D264"/>
  <c r="H264" s="1"/>
  <c r="C264"/>
  <c r="D263"/>
  <c r="H263" s="1"/>
  <c r="C263"/>
  <c r="D262"/>
  <c r="H262" s="1"/>
  <c r="C262"/>
  <c r="G261"/>
  <c r="D261"/>
  <c r="H261" s="1"/>
  <c r="C261"/>
  <c r="D260"/>
  <c r="H260" s="1"/>
  <c r="C260"/>
  <c r="D259"/>
  <c r="H259" s="1"/>
  <c r="C259"/>
  <c r="D257"/>
  <c r="H257" s="1"/>
  <c r="C257"/>
  <c r="G256"/>
  <c r="D256"/>
  <c r="H256" s="1"/>
  <c r="C256"/>
  <c r="D255"/>
  <c r="H255" s="1"/>
  <c r="C255"/>
  <c r="D254"/>
  <c r="H254" s="1"/>
  <c r="C254"/>
  <c r="C253"/>
  <c r="H252"/>
  <c r="G252"/>
  <c r="D252"/>
  <c r="C252"/>
  <c r="H251"/>
  <c r="G251"/>
  <c r="D251"/>
  <c r="C251"/>
  <c r="H250"/>
  <c r="G250"/>
  <c r="D250"/>
  <c r="C250"/>
  <c r="H249"/>
  <c r="G249"/>
  <c r="D249"/>
  <c r="C249"/>
  <c r="H248"/>
  <c r="G248"/>
  <c r="D248"/>
  <c r="C248"/>
  <c r="H247"/>
  <c r="D247"/>
  <c r="G247" s="1"/>
  <c r="C247"/>
  <c r="D246"/>
  <c r="D245"/>
  <c r="H245" s="1"/>
  <c r="C245"/>
  <c r="D244"/>
  <c r="C244"/>
  <c r="G244" s="1"/>
  <c r="D243"/>
  <c r="C243"/>
  <c r="H242"/>
  <c r="D242"/>
  <c r="C242"/>
  <c r="G242" s="1"/>
  <c r="D241"/>
  <c r="H241" s="1"/>
  <c r="C241"/>
  <c r="D240"/>
  <c r="C240"/>
  <c r="G240" s="1"/>
  <c r="D239"/>
  <c r="C239"/>
  <c r="D238"/>
  <c r="C238"/>
  <c r="G238" s="1"/>
  <c r="D237"/>
  <c r="H237" s="1"/>
  <c r="C237"/>
  <c r="H236"/>
  <c r="D236"/>
  <c r="C236"/>
  <c r="G236" s="1"/>
  <c r="D235"/>
  <c r="C235"/>
  <c r="D234"/>
  <c r="C234"/>
  <c r="G234" s="1"/>
  <c r="H233"/>
  <c r="D233"/>
  <c r="C233"/>
  <c r="D232"/>
  <c r="H232" s="1"/>
  <c r="C232"/>
  <c r="D231"/>
  <c r="C231"/>
  <c r="D230"/>
  <c r="D229"/>
  <c r="C229"/>
  <c r="G228"/>
  <c r="D228"/>
  <c r="C228"/>
  <c r="H228" s="1"/>
  <c r="C227"/>
  <c r="D225"/>
  <c r="G225" s="1"/>
  <c r="C225"/>
  <c r="D224"/>
  <c r="G224" s="1"/>
  <c r="C224"/>
  <c r="D223"/>
  <c r="G223" s="1"/>
  <c r="C223"/>
  <c r="H222"/>
  <c r="D222"/>
  <c r="G222" s="1"/>
  <c r="C222"/>
  <c r="C221"/>
  <c r="G220"/>
  <c r="D220"/>
  <c r="C220"/>
  <c r="H220" s="1"/>
  <c r="G219"/>
  <c r="D219"/>
  <c r="C219"/>
  <c r="H219" s="1"/>
  <c r="D218"/>
  <c r="C218"/>
  <c r="H218" s="1"/>
  <c r="D216"/>
  <c r="C216"/>
  <c r="H216" s="1"/>
  <c r="G215"/>
  <c r="D215"/>
  <c r="C215"/>
  <c r="H215" s="1"/>
  <c r="G214"/>
  <c r="D214"/>
  <c r="C214"/>
  <c r="H214" s="1"/>
  <c r="D213"/>
  <c r="C213"/>
  <c r="H213" s="1"/>
  <c r="C212"/>
  <c r="G211"/>
  <c r="D211"/>
  <c r="C211"/>
  <c r="H211" s="1"/>
  <c r="G210"/>
  <c r="D210"/>
  <c r="C210"/>
  <c r="H210" s="1"/>
  <c r="D209"/>
  <c r="C209"/>
  <c r="H209" s="1"/>
  <c r="D208"/>
  <c r="C208"/>
  <c r="H208" s="1"/>
  <c r="G207"/>
  <c r="D207"/>
  <c r="C207"/>
  <c r="H207" s="1"/>
  <c r="G206"/>
  <c r="D206"/>
  <c r="C206"/>
  <c r="H206" s="1"/>
  <c r="D205"/>
  <c r="C205"/>
  <c r="H205" s="1"/>
  <c r="D204"/>
  <c r="C204"/>
  <c r="H204" s="1"/>
  <c r="G203"/>
  <c r="D203"/>
  <c r="C203"/>
  <c r="H203" s="1"/>
  <c r="G202"/>
  <c r="D202"/>
  <c r="C202"/>
  <c r="H202" s="1"/>
  <c r="D201"/>
  <c r="C201"/>
  <c r="H201" s="1"/>
  <c r="D200"/>
  <c r="C200"/>
  <c r="H200" s="1"/>
  <c r="G199"/>
  <c r="D199"/>
  <c r="C199"/>
  <c r="H199" s="1"/>
  <c r="G197"/>
  <c r="D197"/>
  <c r="C197"/>
  <c r="D196"/>
  <c r="C196"/>
  <c r="H196" s="1"/>
  <c r="D195"/>
  <c r="C195"/>
  <c r="D194"/>
  <c r="G194" s="1"/>
  <c r="C194"/>
  <c r="G193"/>
  <c r="D193"/>
  <c r="C193"/>
  <c r="H193" s="1"/>
  <c r="D192"/>
  <c r="C192"/>
  <c r="H192" s="1"/>
  <c r="D191"/>
  <c r="C191"/>
  <c r="H191" s="1"/>
  <c r="D190"/>
  <c r="D189"/>
  <c r="C189"/>
  <c r="G189" s="1"/>
  <c r="D188"/>
  <c r="C188"/>
  <c r="D187"/>
  <c r="C187"/>
  <c r="G187" s="1"/>
  <c r="D186"/>
  <c r="H186" s="1"/>
  <c r="C186"/>
  <c r="C185"/>
  <c r="D184"/>
  <c r="G184" s="1"/>
  <c r="C184"/>
  <c r="G183"/>
  <c r="D183"/>
  <c r="C183"/>
  <c r="D182"/>
  <c r="C182"/>
  <c r="D181"/>
  <c r="C181"/>
  <c r="G180"/>
  <c r="D180"/>
  <c r="C180"/>
  <c r="D179"/>
  <c r="G179" s="1"/>
  <c r="C179"/>
  <c r="D178"/>
  <c r="C178"/>
  <c r="G177"/>
  <c r="D177"/>
  <c r="C177"/>
  <c r="D176"/>
  <c r="G176" s="1"/>
  <c r="C176"/>
  <c r="D175"/>
  <c r="C175"/>
  <c r="H175" s="1"/>
  <c r="C174"/>
  <c r="G173"/>
  <c r="D173"/>
  <c r="C173"/>
  <c r="H173" s="1"/>
  <c r="D172"/>
  <c r="G172" s="1"/>
  <c r="C172"/>
  <c r="D171"/>
  <c r="C171"/>
  <c r="H171" s="1"/>
  <c r="D170"/>
  <c r="C170"/>
  <c r="D169"/>
  <c r="C169"/>
  <c r="H169" s="1"/>
  <c r="D168"/>
  <c r="G168" s="1"/>
  <c r="C168"/>
  <c r="D167"/>
  <c r="G167" s="1"/>
  <c r="C167"/>
  <c r="D166"/>
  <c r="D165"/>
  <c r="G165" s="1"/>
  <c r="C165"/>
  <c r="H164"/>
  <c r="D164"/>
  <c r="G164" s="1"/>
  <c r="C164"/>
  <c r="H163"/>
  <c r="D163"/>
  <c r="G163" s="1"/>
  <c r="C163"/>
  <c r="H162"/>
  <c r="D162"/>
  <c r="G162" s="1"/>
  <c r="C162"/>
  <c r="C161"/>
  <c r="H159"/>
  <c r="D159"/>
  <c r="G159" s="1"/>
  <c r="C159"/>
  <c r="H158"/>
  <c r="D158"/>
  <c r="G158" s="1"/>
  <c r="C158"/>
  <c r="H157"/>
  <c r="D157"/>
  <c r="G157" s="1"/>
  <c r="C157"/>
  <c r="D156"/>
  <c r="D155"/>
  <c r="C155"/>
  <c r="G155" s="1"/>
  <c r="D154"/>
  <c r="C154"/>
  <c r="G154" s="1"/>
  <c r="D153"/>
  <c r="C153"/>
  <c r="G153" s="1"/>
  <c r="D152"/>
  <c r="C152"/>
  <c r="G152" s="1"/>
  <c r="D151"/>
  <c r="C151"/>
  <c r="D147"/>
  <c r="C147"/>
  <c r="D146"/>
  <c r="C146"/>
  <c r="H146" s="1"/>
  <c r="G145"/>
  <c r="D145"/>
  <c r="C145"/>
  <c r="D144"/>
  <c r="G144" s="1"/>
  <c r="C144"/>
  <c r="D143"/>
  <c r="C143"/>
  <c r="G142"/>
  <c r="D142"/>
  <c r="C142"/>
  <c r="H142" s="1"/>
  <c r="D141"/>
  <c r="G141" s="1"/>
  <c r="C141"/>
  <c r="D140"/>
  <c r="C140"/>
  <c r="H140" s="1"/>
  <c r="D139"/>
  <c r="C139"/>
  <c r="G138"/>
  <c r="D138"/>
  <c r="C138"/>
  <c r="H138" s="1"/>
  <c r="D137"/>
  <c r="G137" s="1"/>
  <c r="C137"/>
  <c r="D136"/>
  <c r="C136"/>
  <c r="D135"/>
  <c r="C135"/>
  <c r="D134"/>
  <c r="C134"/>
  <c r="H134" s="1"/>
  <c r="D133"/>
  <c r="G133" s="1"/>
  <c r="C133"/>
  <c r="G132"/>
  <c r="D132"/>
  <c r="C132"/>
  <c r="H132" s="1"/>
  <c r="D131"/>
  <c r="D130"/>
  <c r="D129"/>
  <c r="C129"/>
  <c r="G129" s="1"/>
  <c r="D128"/>
  <c r="C128"/>
  <c r="G128" s="1"/>
  <c r="D127"/>
  <c r="C127"/>
  <c r="G127" s="1"/>
  <c r="D126"/>
  <c r="C126"/>
  <c r="G126" s="1"/>
  <c r="C125"/>
  <c r="D124"/>
  <c r="C124"/>
  <c r="D123"/>
  <c r="H123" s="1"/>
  <c r="C123"/>
  <c r="C122"/>
  <c r="C121"/>
  <c r="G120"/>
  <c r="D120"/>
  <c r="C120"/>
  <c r="H120" s="1"/>
  <c r="D119"/>
  <c r="C119"/>
  <c r="D118"/>
  <c r="C118"/>
  <c r="H117"/>
  <c r="D117"/>
  <c r="C117"/>
  <c r="G117" s="1"/>
  <c r="D116"/>
  <c r="H116" s="1"/>
  <c r="C116"/>
  <c r="D115"/>
  <c r="C115"/>
  <c r="G115" s="1"/>
  <c r="D114"/>
  <c r="C114"/>
  <c r="G114" s="1"/>
  <c r="H113"/>
  <c r="D113"/>
  <c r="C113"/>
  <c r="D112"/>
  <c r="H112" s="1"/>
  <c r="C112"/>
  <c r="D111"/>
  <c r="C111"/>
  <c r="G111" s="1"/>
  <c r="D110"/>
  <c r="C110"/>
  <c r="G110" s="1"/>
  <c r="H109"/>
  <c r="D109"/>
  <c r="C109"/>
  <c r="G109" s="1"/>
  <c r="C108"/>
  <c r="D107"/>
  <c r="C107"/>
  <c r="G107" s="1"/>
  <c r="D106"/>
  <c r="C106"/>
  <c r="G106" s="1"/>
  <c r="H105"/>
  <c r="D105"/>
  <c r="C105"/>
  <c r="G105" s="1"/>
  <c r="D104"/>
  <c r="H104" s="1"/>
  <c r="C104"/>
  <c r="D103"/>
  <c r="C103"/>
  <c r="G103" s="1"/>
  <c r="D101"/>
  <c r="C101"/>
  <c r="H101" s="1"/>
  <c r="D100"/>
  <c r="C100"/>
  <c r="H100" s="1"/>
  <c r="G99"/>
  <c r="D99"/>
  <c r="C99"/>
  <c r="H99" s="1"/>
  <c r="D98"/>
  <c r="G98" s="1"/>
  <c r="C98"/>
  <c r="D97"/>
  <c r="C97"/>
  <c r="H97" s="1"/>
  <c r="D96"/>
  <c r="C96"/>
  <c r="H96" s="1"/>
  <c r="G95"/>
  <c r="D95"/>
  <c r="C95"/>
  <c r="H95" s="1"/>
  <c r="D94"/>
  <c r="H93"/>
  <c r="D93"/>
  <c r="G93" s="1"/>
  <c r="C93"/>
  <c r="H92"/>
  <c r="D92"/>
  <c r="G92" s="1"/>
  <c r="C92"/>
  <c r="H91"/>
  <c r="D91"/>
  <c r="G91" s="1"/>
  <c r="C91"/>
  <c r="H90"/>
  <c r="D90"/>
  <c r="G90" s="1"/>
  <c r="C90"/>
  <c r="H89"/>
  <c r="D89"/>
  <c r="G89" s="1"/>
  <c r="C89"/>
  <c r="H88"/>
  <c r="D88"/>
  <c r="G88" s="1"/>
  <c r="C88"/>
  <c r="H86"/>
  <c r="D86"/>
  <c r="G86" s="1"/>
  <c r="C86"/>
  <c r="H85"/>
  <c r="D85"/>
  <c r="G85" s="1"/>
  <c r="C85"/>
  <c r="H84"/>
  <c r="D84"/>
  <c r="G84" s="1"/>
  <c r="C84"/>
  <c r="H83"/>
  <c r="D83"/>
  <c r="G83" s="1"/>
  <c r="C83"/>
  <c r="H82"/>
  <c r="D82"/>
  <c r="G82" s="1"/>
  <c r="C82"/>
  <c r="H81"/>
  <c r="D81"/>
  <c r="G81" s="1"/>
  <c r="C81"/>
  <c r="H80"/>
  <c r="D80"/>
  <c r="G80" s="1"/>
  <c r="C80"/>
  <c r="H79"/>
  <c r="D79"/>
  <c r="G79" s="1"/>
  <c r="C79"/>
  <c r="H77"/>
  <c r="D77"/>
  <c r="G77" s="1"/>
  <c r="C77"/>
  <c r="H76"/>
  <c r="D76"/>
  <c r="G76" s="1"/>
  <c r="C76"/>
  <c r="H75"/>
  <c r="D75"/>
  <c r="G75" s="1"/>
  <c r="C75"/>
  <c r="H74"/>
  <c r="D74"/>
  <c r="G74" s="1"/>
  <c r="C74"/>
  <c r="H73"/>
  <c r="D73"/>
  <c r="G73" s="1"/>
  <c r="C73"/>
  <c r="H72"/>
  <c r="D72"/>
  <c r="G72" s="1"/>
  <c r="C72"/>
  <c r="H71"/>
  <c r="D71"/>
  <c r="G71" s="1"/>
  <c r="C71"/>
  <c r="H70"/>
  <c r="D70"/>
  <c r="G70" s="1"/>
  <c r="C70"/>
  <c r="H69"/>
  <c r="D69"/>
  <c r="G69" s="1"/>
  <c r="C69"/>
  <c r="H68"/>
  <c r="D68"/>
  <c r="G68" s="1"/>
  <c r="C68"/>
  <c r="H67"/>
  <c r="D67"/>
  <c r="G67" s="1"/>
  <c r="C67"/>
  <c r="H66"/>
  <c r="D66"/>
  <c r="G66" s="1"/>
  <c r="C66"/>
  <c r="H65"/>
  <c r="D65"/>
  <c r="G65" s="1"/>
  <c r="C65"/>
  <c r="H64"/>
  <c r="D64"/>
  <c r="G64" s="1"/>
  <c r="C64"/>
  <c r="H63"/>
  <c r="D63"/>
  <c r="G63" s="1"/>
  <c r="C63"/>
  <c r="H62"/>
  <c r="D62"/>
  <c r="G62" s="1"/>
  <c r="C62"/>
  <c r="H61"/>
  <c r="D61"/>
  <c r="G61" s="1"/>
  <c r="C61"/>
  <c r="C60"/>
  <c r="D59"/>
  <c r="C59"/>
  <c r="G59" s="1"/>
  <c r="D58"/>
  <c r="C58"/>
  <c r="G58" s="1"/>
  <c r="D57"/>
  <c r="C57"/>
  <c r="G57" s="1"/>
  <c r="D56"/>
  <c r="C56"/>
  <c r="G56" s="1"/>
  <c r="D55"/>
  <c r="C55"/>
  <c r="G55" s="1"/>
  <c r="D54"/>
  <c r="C54"/>
  <c r="D53"/>
  <c r="C53"/>
  <c r="G53" s="1"/>
  <c r="D52"/>
  <c r="C52"/>
  <c r="G52" s="1"/>
  <c r="D51"/>
  <c r="C51"/>
  <c r="G51" s="1"/>
  <c r="D50"/>
  <c r="C50"/>
  <c r="G50" s="1"/>
  <c r="D49"/>
  <c r="C49"/>
  <c r="G49" s="1"/>
  <c r="D48"/>
  <c r="C48"/>
  <c r="G48" s="1"/>
  <c r="D47"/>
  <c r="C47"/>
  <c r="G47" s="1"/>
  <c r="D46"/>
  <c r="C46"/>
  <c r="G46" s="1"/>
  <c r="D44"/>
  <c r="C44"/>
  <c r="G44" s="1"/>
  <c r="D43"/>
  <c r="C43"/>
  <c r="G43" s="1"/>
  <c r="D42"/>
  <c r="C42"/>
  <c r="G42" s="1"/>
  <c r="D41"/>
  <c r="C41"/>
  <c r="G41" s="1"/>
  <c r="D40"/>
  <c r="D38"/>
  <c r="C38"/>
  <c r="G38" s="1"/>
  <c r="D37"/>
  <c r="C37"/>
  <c r="H37" s="1"/>
  <c r="H36"/>
  <c r="D36"/>
  <c r="C36"/>
  <c r="G36" s="1"/>
  <c r="D35"/>
  <c r="H35" s="1"/>
  <c r="C35"/>
  <c r="D34"/>
  <c r="C34"/>
  <c r="G34" s="1"/>
  <c r="D33"/>
  <c r="C33"/>
  <c r="H33" s="1"/>
  <c r="H32"/>
  <c r="D32"/>
  <c r="C32"/>
  <c r="G32" s="1"/>
  <c r="D31"/>
  <c r="H31" s="1"/>
  <c r="C31"/>
  <c r="D30"/>
  <c r="C30"/>
  <c r="G30" s="1"/>
  <c r="D29"/>
  <c r="C29"/>
  <c r="H29" s="1"/>
  <c r="H28"/>
  <c r="D28"/>
  <c r="C28"/>
  <c r="G28" s="1"/>
  <c r="D27"/>
  <c r="H27" s="1"/>
  <c r="C27"/>
  <c r="D26"/>
  <c r="C26"/>
  <c r="G26" s="1"/>
  <c r="D25"/>
  <c r="C25"/>
  <c r="H24"/>
  <c r="D24"/>
  <c r="C24"/>
  <c r="G24" s="1"/>
  <c r="D23"/>
  <c r="H23" s="1"/>
  <c r="C23"/>
  <c r="D22"/>
  <c r="C22"/>
  <c r="G22" s="1"/>
  <c r="D21"/>
  <c r="C21"/>
  <c r="H21" s="1"/>
  <c r="H20"/>
  <c r="D20"/>
  <c r="C20"/>
  <c r="G20" s="1"/>
  <c r="D19"/>
  <c r="H19" s="1"/>
  <c r="C19"/>
  <c r="D18"/>
  <c r="C18"/>
  <c r="G18" s="1"/>
  <c r="D17"/>
  <c r="C17"/>
  <c r="H17" s="1"/>
  <c r="H16"/>
  <c r="D16"/>
  <c r="C16"/>
  <c r="G16" s="1"/>
  <c r="D15"/>
  <c r="H15" s="1"/>
  <c r="C15"/>
  <c r="D14"/>
  <c r="C14"/>
  <c r="G14" s="1"/>
  <c r="D13"/>
  <c r="C13"/>
  <c r="H13" s="1"/>
  <c r="H12"/>
  <c r="D12"/>
  <c r="C12"/>
  <c r="G12" s="1"/>
  <c r="D11"/>
  <c r="H11" s="1"/>
  <c r="C11"/>
  <c r="D10"/>
  <c r="C10"/>
  <c r="G10" s="1"/>
  <c r="D9"/>
  <c r="C9"/>
  <c r="H9" s="1"/>
  <c r="H8"/>
  <c r="D8"/>
  <c r="C8"/>
  <c r="G8" s="1"/>
  <c r="D7"/>
  <c r="H7" s="1"/>
  <c r="C7"/>
  <c r="D6"/>
  <c r="C6"/>
  <c r="G6" s="1"/>
  <c r="D5"/>
  <c r="C5"/>
  <c r="D4"/>
  <c r="H4" s="1"/>
  <c r="C4"/>
  <c r="H731" l="1"/>
  <c r="E30" i="9"/>
  <c r="B30" s="1"/>
  <c r="G647" i="1"/>
  <c r="G646"/>
  <c r="G373"/>
  <c r="E273" i="4"/>
  <c r="D269" i="1" s="1"/>
  <c r="H265"/>
  <c r="G265"/>
  <c r="F250" i="4"/>
  <c r="E230"/>
  <c r="D226" i="1" s="1"/>
  <c r="F246" i="9"/>
  <c r="B246" s="1"/>
  <c r="F216" i="4"/>
  <c r="H212" i="1"/>
  <c r="H197"/>
  <c r="H195"/>
  <c r="H194"/>
  <c r="F194" i="4"/>
  <c r="E54" i="9"/>
  <c r="B54" s="1"/>
  <c r="H183" i="1"/>
  <c r="D174"/>
  <c r="G174" s="1"/>
  <c r="E164" i="4"/>
  <c r="D160" i="1" s="1"/>
  <c r="H181"/>
  <c r="H177"/>
  <c r="H167"/>
  <c r="H165"/>
  <c r="H161"/>
  <c r="F160" i="4"/>
  <c r="G151" i="1"/>
  <c r="D150"/>
  <c r="H136"/>
  <c r="D122"/>
  <c r="H122" s="1"/>
  <c r="G124"/>
  <c r="E125" i="4"/>
  <c r="D121" i="1" s="1"/>
  <c r="H118"/>
  <c r="G113"/>
  <c r="E106" i="4"/>
  <c r="D102" i="1" s="1"/>
  <c r="E49" i="4"/>
  <c r="D45" i="1" s="1"/>
  <c r="G54"/>
  <c r="H25"/>
  <c r="F23" i="4"/>
  <c r="H5" i="1"/>
  <c r="G4"/>
  <c r="E648" i="4"/>
  <c r="D642" i="1" s="1"/>
  <c r="H421"/>
  <c r="G298"/>
  <c r="D51" i="8"/>
  <c r="C1628" i="1" s="1"/>
  <c r="H1628" s="1"/>
  <c r="H1681"/>
  <c r="G1654"/>
  <c r="H1656"/>
  <c r="G1638"/>
  <c r="H1636"/>
  <c r="G1611"/>
  <c r="C1604"/>
  <c r="G1604" s="1"/>
  <c r="H1593"/>
  <c r="G1588"/>
  <c r="D6" i="8"/>
  <c r="C1583" i="1" s="1"/>
  <c r="H1585"/>
  <c r="E327" i="9"/>
  <c r="B327" s="1"/>
  <c r="H182" i="1"/>
  <c r="G182"/>
  <c r="G235"/>
  <c r="H235"/>
  <c r="G286"/>
  <c r="H286"/>
  <c r="G536"/>
  <c r="H536"/>
  <c r="G544"/>
  <c r="H544"/>
  <c r="G552"/>
  <c r="H552"/>
  <c r="G560"/>
  <c r="H560"/>
  <c r="G604"/>
  <c r="H604"/>
  <c r="G612"/>
  <c r="H612"/>
  <c r="H135"/>
  <c r="G135"/>
  <c r="H170"/>
  <c r="G170"/>
  <c r="G188"/>
  <c r="H188"/>
  <c r="G239"/>
  <c r="H239"/>
  <c r="G290"/>
  <c r="H290"/>
  <c r="G334"/>
  <c r="H334"/>
  <c r="H415"/>
  <c r="G415"/>
  <c r="G632"/>
  <c r="H632"/>
  <c r="G636"/>
  <c r="H636"/>
  <c r="G7"/>
  <c r="G11"/>
  <c r="G15"/>
  <c r="G19"/>
  <c r="G23"/>
  <c r="G27"/>
  <c r="G31"/>
  <c r="G35"/>
  <c r="H41"/>
  <c r="H42"/>
  <c r="H43"/>
  <c r="H44"/>
  <c r="H46"/>
  <c r="H47"/>
  <c r="H48"/>
  <c r="H49"/>
  <c r="H50"/>
  <c r="H51"/>
  <c r="H52"/>
  <c r="H53"/>
  <c r="H54"/>
  <c r="H55"/>
  <c r="H56"/>
  <c r="H57"/>
  <c r="H58"/>
  <c r="H59"/>
  <c r="G96"/>
  <c r="H98"/>
  <c r="G100"/>
  <c r="G104"/>
  <c r="H106"/>
  <c r="G108"/>
  <c r="H110"/>
  <c r="G112"/>
  <c r="H114"/>
  <c r="G116"/>
  <c r="H126"/>
  <c r="H127"/>
  <c r="H128"/>
  <c r="H129"/>
  <c r="G136"/>
  <c r="H144"/>
  <c r="G146"/>
  <c r="H151"/>
  <c r="H152"/>
  <c r="H153"/>
  <c r="H154"/>
  <c r="H155"/>
  <c r="G171"/>
  <c r="H179"/>
  <c r="G181"/>
  <c r="H189"/>
  <c r="G191"/>
  <c r="G195"/>
  <c r="G200"/>
  <c r="G204"/>
  <c r="G208"/>
  <c r="G212"/>
  <c r="G216"/>
  <c r="H223"/>
  <c r="G232"/>
  <c r="H234"/>
  <c r="H240"/>
  <c r="G257"/>
  <c r="G262"/>
  <c r="G266"/>
  <c r="G271"/>
  <c r="G275"/>
  <c r="H291"/>
  <c r="H310"/>
  <c r="H311"/>
  <c r="H312"/>
  <c r="H313"/>
  <c r="H314"/>
  <c r="H315"/>
  <c r="G317"/>
  <c r="G327"/>
  <c r="H329"/>
  <c r="H335"/>
  <c r="G343"/>
  <c r="H345"/>
  <c r="H362"/>
  <c r="G364"/>
  <c r="H119"/>
  <c r="G119"/>
  <c r="G346"/>
  <c r="H346"/>
  <c r="H365"/>
  <c r="G365"/>
  <c r="G596"/>
  <c r="H596"/>
  <c r="H139"/>
  <c r="G139"/>
  <c r="H174"/>
  <c r="H229"/>
  <c r="G229"/>
  <c r="G243"/>
  <c r="H243"/>
  <c r="H280"/>
  <c r="G280"/>
  <c r="H320"/>
  <c r="G320"/>
  <c r="G338"/>
  <c r="H338"/>
  <c r="H357"/>
  <c r="G357"/>
  <c r="G379"/>
  <c r="H379"/>
  <c r="H409"/>
  <c r="G409"/>
  <c r="G476"/>
  <c r="H476"/>
  <c r="G478"/>
  <c r="H478"/>
  <c r="G480"/>
  <c r="H480"/>
  <c r="G484"/>
  <c r="H484"/>
  <c r="G493"/>
  <c r="H493"/>
  <c r="G527"/>
  <c r="H527"/>
  <c r="G532"/>
  <c r="H532"/>
  <c r="G540"/>
  <c r="H540"/>
  <c r="G548"/>
  <c r="H548"/>
  <c r="G556"/>
  <c r="H556"/>
  <c r="G564"/>
  <c r="H564"/>
  <c r="G592"/>
  <c r="H592"/>
  <c r="G600"/>
  <c r="H600"/>
  <c r="G608"/>
  <c r="H608"/>
  <c r="G648"/>
  <c r="H648"/>
  <c r="H6"/>
  <c r="H10"/>
  <c r="H18"/>
  <c r="H22"/>
  <c r="H26"/>
  <c r="H30"/>
  <c r="H34"/>
  <c r="H38"/>
  <c r="G97"/>
  <c r="G101"/>
  <c r="H103"/>
  <c r="H107"/>
  <c r="H111"/>
  <c r="H115"/>
  <c r="H124"/>
  <c r="G134"/>
  <c r="G140"/>
  <c r="G169"/>
  <c r="G175"/>
  <c r="H187"/>
  <c r="G192"/>
  <c r="G196"/>
  <c r="G201"/>
  <c r="G205"/>
  <c r="G209"/>
  <c r="G213"/>
  <c r="G218"/>
  <c r="H224"/>
  <c r="H238"/>
  <c r="H244"/>
  <c r="G254"/>
  <c r="G259"/>
  <c r="G263"/>
  <c r="G267"/>
  <c r="G272"/>
  <c r="G276"/>
  <c r="G281"/>
  <c r="H289"/>
  <c r="G321"/>
  <c r="H323"/>
  <c r="H333"/>
  <c r="H339"/>
  <c r="G358"/>
  <c r="H373"/>
  <c r="H147"/>
  <c r="G147"/>
  <c r="G330"/>
  <c r="H330"/>
  <c r="G489"/>
  <c r="H489"/>
  <c r="H143"/>
  <c r="G143"/>
  <c r="H178"/>
  <c r="G178"/>
  <c r="G231"/>
  <c r="H231"/>
  <c r="H284"/>
  <c r="G284"/>
  <c r="G326"/>
  <c r="H326"/>
  <c r="G342"/>
  <c r="H342"/>
  <c r="H361"/>
  <c r="G361"/>
  <c r="G375"/>
  <c r="H375"/>
  <c r="G1010"/>
  <c r="H1010"/>
  <c r="G1019"/>
  <c r="H1019"/>
  <c r="G1021"/>
  <c r="H1021"/>
  <c r="G1023"/>
  <c r="H1023"/>
  <c r="G1026"/>
  <c r="H1026"/>
  <c r="G1028"/>
  <c r="H1028"/>
  <c r="G1030"/>
  <c r="H1030"/>
  <c r="G1032"/>
  <c r="H1032"/>
  <c r="H1053"/>
  <c r="G1053"/>
  <c r="G1059"/>
  <c r="H1059"/>
  <c r="G1226"/>
  <c r="H1226"/>
  <c r="H14"/>
  <c r="G5"/>
  <c r="G9"/>
  <c r="G13"/>
  <c r="G17"/>
  <c r="G21"/>
  <c r="G25"/>
  <c r="G29"/>
  <c r="G33"/>
  <c r="G37"/>
  <c r="G118"/>
  <c r="H225"/>
  <c r="G255"/>
  <c r="G260"/>
  <c r="G264"/>
  <c r="G268"/>
  <c r="G273"/>
  <c r="G277"/>
  <c r="H371"/>
  <c r="G581"/>
  <c r="H581"/>
  <c r="G583"/>
  <c r="H583"/>
  <c r="G585"/>
  <c r="H585"/>
  <c r="G587"/>
  <c r="H587"/>
  <c r="G589"/>
  <c r="H589"/>
  <c r="G1006"/>
  <c r="H1006"/>
  <c r="H1049"/>
  <c r="G1049"/>
  <c r="H1078"/>
  <c r="G1078"/>
  <c r="H1086"/>
  <c r="G1086"/>
  <c r="H1139"/>
  <c r="G1139"/>
  <c r="G1146"/>
  <c r="H1146"/>
  <c r="H1155"/>
  <c r="G1155"/>
  <c r="H1163"/>
  <c r="G1163"/>
  <c r="G372"/>
  <c r="G376"/>
  <c r="G380"/>
  <c r="H406"/>
  <c r="H410"/>
  <c r="H416"/>
  <c r="H521"/>
  <c r="H575"/>
  <c r="H624"/>
  <c r="H628"/>
  <c r="G479"/>
  <c r="H479"/>
  <c r="G528"/>
  <c r="H528"/>
  <c r="G631"/>
  <c r="H631"/>
  <c r="G635"/>
  <c r="H635"/>
  <c r="G1002"/>
  <c r="H1002"/>
  <c r="G1020"/>
  <c r="H1020"/>
  <c r="G1022"/>
  <c r="H1022"/>
  <c r="G1025"/>
  <c r="H1025"/>
  <c r="G1027"/>
  <c r="H1027"/>
  <c r="G1029"/>
  <c r="H1029"/>
  <c r="G1031"/>
  <c r="H1031"/>
  <c r="G1033"/>
  <c r="H1033"/>
  <c r="G1290"/>
  <c r="H1290"/>
  <c r="G1414"/>
  <c r="H1414"/>
  <c r="G1542"/>
  <c r="I1542" s="1"/>
  <c r="H1542"/>
  <c r="G1570"/>
  <c r="H1570"/>
  <c r="H1606"/>
  <c r="G1606"/>
  <c r="G1620"/>
  <c r="H1620"/>
  <c r="G1651"/>
  <c r="H1651"/>
  <c r="G1683"/>
  <c r="H1683"/>
  <c r="G475"/>
  <c r="H475"/>
  <c r="G477"/>
  <c r="H477"/>
  <c r="G481"/>
  <c r="H481"/>
  <c r="G580"/>
  <c r="H580"/>
  <c r="G582"/>
  <c r="H582"/>
  <c r="G584"/>
  <c r="H584"/>
  <c r="G586"/>
  <c r="H586"/>
  <c r="G588"/>
  <c r="H588"/>
  <c r="G590"/>
  <c r="H590"/>
  <c r="G998"/>
  <c r="H998"/>
  <c r="G1016"/>
  <c r="H1016"/>
  <c r="H1073"/>
  <c r="G1073"/>
  <c r="H1082"/>
  <c r="G1082"/>
  <c r="H1090"/>
  <c r="G1090"/>
  <c r="H1135"/>
  <c r="G1135"/>
  <c r="G1142"/>
  <c r="H1142"/>
  <c r="G1150"/>
  <c r="H1150"/>
  <c r="H1159"/>
  <c r="G1159"/>
  <c r="G1178"/>
  <c r="H1178"/>
  <c r="G123"/>
  <c r="H133"/>
  <c r="H137"/>
  <c r="H141"/>
  <c r="H145"/>
  <c r="H168"/>
  <c r="H172"/>
  <c r="H176"/>
  <c r="H180"/>
  <c r="H184"/>
  <c r="G186"/>
  <c r="G233"/>
  <c r="G237"/>
  <c r="G241"/>
  <c r="G245"/>
  <c r="H282"/>
  <c r="G288"/>
  <c r="G292"/>
  <c r="H318"/>
  <c r="G324"/>
  <c r="G328"/>
  <c r="G332"/>
  <c r="G336"/>
  <c r="G340"/>
  <c r="G344"/>
  <c r="G348"/>
  <c r="H359"/>
  <c r="H363"/>
  <c r="H367"/>
  <c r="G370"/>
  <c r="H372"/>
  <c r="G374"/>
  <c r="H376"/>
  <c r="G378"/>
  <c r="H380"/>
  <c r="G382"/>
  <c r="G406"/>
  <c r="H408"/>
  <c r="G410"/>
  <c r="H414"/>
  <c r="G416"/>
  <c r="H486"/>
  <c r="H490"/>
  <c r="H494"/>
  <c r="H524"/>
  <c r="H533"/>
  <c r="H537"/>
  <c r="H541"/>
  <c r="H545"/>
  <c r="H549"/>
  <c r="H553"/>
  <c r="H557"/>
  <c r="H561"/>
  <c r="H573"/>
  <c r="H577"/>
  <c r="H593"/>
  <c r="H597"/>
  <c r="H601"/>
  <c r="H605"/>
  <c r="H609"/>
  <c r="H613"/>
  <c r="H626"/>
  <c r="H645"/>
  <c r="G1270"/>
  <c r="H1270"/>
  <c r="G1282"/>
  <c r="H1282"/>
  <c r="G1402"/>
  <c r="H1402"/>
  <c r="G1574"/>
  <c r="H1574"/>
  <c r="H1614"/>
  <c r="G1614"/>
  <c r="G1643"/>
  <c r="H1643"/>
  <c r="G1675"/>
  <c r="H1675"/>
  <c r="H997"/>
  <c r="G999"/>
  <c r="H1001"/>
  <c r="G1003"/>
  <c r="H1005"/>
  <c r="G1007"/>
  <c r="H1009"/>
  <c r="G1013"/>
  <c r="H1015"/>
  <c r="G1048"/>
  <c r="H1050"/>
  <c r="G1052"/>
  <c r="H1054"/>
  <c r="G1056"/>
  <c r="H1058"/>
  <c r="G1060"/>
  <c r="G1072"/>
  <c r="G1077"/>
  <c r="G1081"/>
  <c r="G1085"/>
  <c r="G1089"/>
  <c r="G1097"/>
  <c r="G1101"/>
  <c r="G1105"/>
  <c r="G1109"/>
  <c r="G1113"/>
  <c r="G1117"/>
  <c r="G1121"/>
  <c r="G1126"/>
  <c r="G1130"/>
  <c r="G1134"/>
  <c r="G1138"/>
  <c r="G1154"/>
  <c r="G1158"/>
  <c r="G1162"/>
  <c r="H1166"/>
  <c r="H1229"/>
  <c r="H1230"/>
  <c r="J1570"/>
  <c r="E32" i="9"/>
  <c r="B32" s="1"/>
  <c r="E72"/>
  <c r="B72" s="1"/>
  <c r="E136"/>
  <c r="B136" s="1"/>
  <c r="E164"/>
  <c r="B164" s="1"/>
  <c r="B237"/>
  <c r="G1254" i="1"/>
  <c r="H1254"/>
  <c r="G1551"/>
  <c r="H1551"/>
  <c r="I1551" s="1"/>
  <c r="G1635"/>
  <c r="H1635"/>
  <c r="G1667"/>
  <c r="H1667"/>
  <c r="G996"/>
  <c r="G1000"/>
  <c r="G1004"/>
  <c r="G1008"/>
  <c r="G1014"/>
  <c r="H1047"/>
  <c r="H1051"/>
  <c r="H1055"/>
  <c r="G1094"/>
  <c r="G1098"/>
  <c r="G1102"/>
  <c r="G1106"/>
  <c r="G1110"/>
  <c r="G1114"/>
  <c r="G1118"/>
  <c r="G1122"/>
  <c r="G1127"/>
  <c r="G1131"/>
  <c r="H1141"/>
  <c r="H1145"/>
  <c r="H1149"/>
  <c r="H1186"/>
  <c r="H1202"/>
  <c r="E56" i="9"/>
  <c r="B56" s="1"/>
  <c r="E120"/>
  <c r="B120" s="1"/>
  <c r="B269"/>
  <c r="G1246" i="1"/>
  <c r="H1246"/>
  <c r="G1298"/>
  <c r="H1298"/>
  <c r="G1584"/>
  <c r="H1584"/>
  <c r="G1592"/>
  <c r="H1592"/>
  <c r="G1600"/>
  <c r="H1600"/>
  <c r="G1612"/>
  <c r="H1612"/>
  <c r="G1627"/>
  <c r="H1627"/>
  <c r="G1659"/>
  <c r="H1659"/>
  <c r="G1167"/>
  <c r="G1175"/>
  <c r="G1182"/>
  <c r="G1190"/>
  <c r="G1198"/>
  <c r="G1206"/>
  <c r="G1211"/>
  <c r="G1218"/>
  <c r="G1231"/>
  <c r="G1239"/>
  <c r="G1247"/>
  <c r="G1258"/>
  <c r="G1266"/>
  <c r="G1271"/>
  <c r="G1283"/>
  <c r="G1291"/>
  <c r="G1299"/>
  <c r="G1306"/>
  <c r="G1314"/>
  <c r="G1322"/>
  <c r="G1330"/>
  <c r="G1338"/>
  <c r="G1346"/>
  <c r="G1354"/>
  <c r="G1362"/>
  <c r="G1370"/>
  <c r="G1378"/>
  <c r="G1386"/>
  <c r="G1394"/>
  <c r="G1403"/>
  <c r="G1415"/>
  <c r="J1542"/>
  <c r="G1547"/>
  <c r="G1557"/>
  <c r="H1563"/>
  <c r="G1566"/>
  <c r="H1609"/>
  <c r="H1617"/>
  <c r="E25" i="9"/>
  <c r="B25" s="1"/>
  <c r="E33"/>
  <c r="B33" s="1"/>
  <c r="E45"/>
  <c r="B45" s="1"/>
  <c r="E50"/>
  <c r="B50" s="1"/>
  <c r="E51"/>
  <c r="E61"/>
  <c r="B61" s="1"/>
  <c r="E66"/>
  <c r="B66" s="1"/>
  <c r="E67"/>
  <c r="E77"/>
  <c r="B77" s="1"/>
  <c r="E82"/>
  <c r="B82" s="1"/>
  <c r="E83"/>
  <c r="B83" s="1"/>
  <c r="E93"/>
  <c r="B93" s="1"/>
  <c r="E98"/>
  <c r="B98" s="1"/>
  <c r="E99"/>
  <c r="E109"/>
  <c r="B109" s="1"/>
  <c r="E114"/>
  <c r="B114" s="1"/>
  <c r="E115"/>
  <c r="E125"/>
  <c r="B125" s="1"/>
  <c r="E130"/>
  <c r="B130" s="1"/>
  <c r="E131"/>
  <c r="E141"/>
  <c r="B141" s="1"/>
  <c r="E146"/>
  <c r="B146" s="1"/>
  <c r="E147"/>
  <c r="B147" s="1"/>
  <c r="E158"/>
  <c r="B158" s="1"/>
  <c r="E159"/>
  <c r="E169"/>
  <c r="B169" s="1"/>
  <c r="B233"/>
  <c r="F235"/>
  <c r="F236"/>
  <c r="B236" s="1"/>
  <c r="B239"/>
  <c r="F241"/>
  <c r="B241" s="1"/>
  <c r="B245"/>
  <c r="F247"/>
  <c r="B247" s="1"/>
  <c r="F253"/>
  <c r="F256"/>
  <c r="B256" s="1"/>
  <c r="B265"/>
  <c r="F267"/>
  <c r="F268"/>
  <c r="B268" s="1"/>
  <c r="B271"/>
  <c r="F273"/>
  <c r="B277"/>
  <c r="F279"/>
  <c r="F285"/>
  <c r="F288"/>
  <c r="B288" s="1"/>
  <c r="F292"/>
  <c r="B292" s="1"/>
  <c r="E294"/>
  <c r="B294" s="1"/>
  <c r="G310"/>
  <c r="E310" s="1"/>
  <c r="B310" s="1"/>
  <c r="E317"/>
  <c r="B317" s="1"/>
  <c r="J1561" i="1"/>
  <c r="H1278"/>
  <c r="H1409"/>
  <c r="B253" i="9"/>
  <c r="B279"/>
  <c r="B285"/>
  <c r="G1171" i="1"/>
  <c r="G1179"/>
  <c r="G1186"/>
  <c r="G1194"/>
  <c r="G1202"/>
  <c r="G1222"/>
  <c r="G1227"/>
  <c r="G1235"/>
  <c r="G1243"/>
  <c r="G1251"/>
  <c r="G1262"/>
  <c r="G1275"/>
  <c r="G1279"/>
  <c r="G1287"/>
  <c r="G1295"/>
  <c r="G1302"/>
  <c r="G1310"/>
  <c r="G1318"/>
  <c r="G1326"/>
  <c r="G1334"/>
  <c r="G1342"/>
  <c r="G1350"/>
  <c r="G1358"/>
  <c r="G1366"/>
  <c r="G1374"/>
  <c r="G1382"/>
  <c r="G1390"/>
  <c r="G1398"/>
  <c r="G1407"/>
  <c r="G1411"/>
  <c r="H1546"/>
  <c r="I1546" s="1"/>
  <c r="J1551"/>
  <c r="H1552"/>
  <c r="E37" i="9"/>
  <c r="B37" s="1"/>
  <c r="E42"/>
  <c r="B42" s="1"/>
  <c r="E43"/>
  <c r="B43" s="1"/>
  <c r="E53"/>
  <c r="B53" s="1"/>
  <c r="E58"/>
  <c r="B58" s="1"/>
  <c r="E59"/>
  <c r="E69"/>
  <c r="B69" s="1"/>
  <c r="E74"/>
  <c r="B74" s="1"/>
  <c r="E75"/>
  <c r="E85"/>
  <c r="B85" s="1"/>
  <c r="E90"/>
  <c r="B90" s="1"/>
  <c r="E91"/>
  <c r="E101"/>
  <c r="B101" s="1"/>
  <c r="E106"/>
  <c r="B106" s="1"/>
  <c r="E107"/>
  <c r="B107" s="1"/>
  <c r="E117"/>
  <c r="B117" s="1"/>
  <c r="E122"/>
  <c r="B122" s="1"/>
  <c r="E123"/>
  <c r="E133"/>
  <c r="B133" s="1"/>
  <c r="E138"/>
  <c r="B138" s="1"/>
  <c r="E139"/>
  <c r="E149"/>
  <c r="B149" s="1"/>
  <c r="E154"/>
  <c r="B154" s="1"/>
  <c r="E155"/>
  <c r="E161"/>
  <c r="B161" s="1"/>
  <c r="E166"/>
  <c r="B166" s="1"/>
  <c r="E167"/>
  <c r="B167" s="1"/>
  <c r="B229"/>
  <c r="F231"/>
  <c r="B231" s="1"/>
  <c r="F237"/>
  <c r="F240"/>
  <c r="B240" s="1"/>
  <c r="F251"/>
  <c r="F252"/>
  <c r="B252" s="1"/>
  <c r="B255"/>
  <c r="F257"/>
  <c r="B257" s="1"/>
  <c r="B261"/>
  <c r="F263"/>
  <c r="B263" s="1"/>
  <c r="F269"/>
  <c r="F272"/>
  <c r="B272" s="1"/>
  <c r="B281"/>
  <c r="F283"/>
  <c r="F284"/>
  <c r="B284" s="1"/>
  <c r="B287"/>
  <c r="F289"/>
  <c r="B289" s="1"/>
  <c r="E304"/>
  <c r="B304" s="1"/>
  <c r="E305"/>
  <c r="H309"/>
  <c r="E318"/>
  <c r="B318" s="1"/>
  <c r="E325"/>
  <c r="B325" s="1"/>
  <c r="E331"/>
  <c r="B331" s="1"/>
  <c r="E333"/>
  <c r="B333" s="1"/>
  <c r="H121" i="1"/>
  <c r="G121"/>
  <c r="D304"/>
  <c r="D529"/>
  <c r="G623"/>
  <c r="H623"/>
  <c r="H405"/>
  <c r="G405"/>
  <c r="G423"/>
  <c r="H423"/>
  <c r="G1152"/>
  <c r="H1152"/>
  <c r="G294"/>
  <c r="H294"/>
  <c r="H473"/>
  <c r="G473"/>
  <c r="H482"/>
  <c r="G482"/>
  <c r="H338" i="9"/>
  <c r="E177" i="5"/>
  <c r="D1207" i="1"/>
  <c r="H253"/>
  <c r="G253"/>
  <c r="G322"/>
  <c r="H322"/>
  <c r="H356"/>
  <c r="G356"/>
  <c r="G383"/>
  <c r="H383"/>
  <c r="G520"/>
  <c r="H520"/>
  <c r="G1075"/>
  <c r="H1075"/>
  <c r="G1132"/>
  <c r="H1132"/>
  <c r="H1602"/>
  <c r="G1602"/>
  <c r="G353"/>
  <c r="H353"/>
  <c r="G1034"/>
  <c r="H1034"/>
  <c r="G1057"/>
  <c r="H1057"/>
  <c r="H1093"/>
  <c r="G1093"/>
  <c r="J1544"/>
  <c r="G1544"/>
  <c r="H1544"/>
  <c r="G1550"/>
  <c r="I1550" s="1"/>
  <c r="H1550"/>
  <c r="G1560"/>
  <c r="H1560"/>
  <c r="G1589"/>
  <c r="H1589"/>
  <c r="G1605"/>
  <c r="H1605"/>
  <c r="G1637"/>
  <c r="H1637"/>
  <c r="G1661"/>
  <c r="H1661"/>
  <c r="F44" i="4"/>
  <c r="D43"/>
  <c r="D153"/>
  <c r="F154"/>
  <c r="F170"/>
  <c r="D164"/>
  <c r="D648"/>
  <c r="F427"/>
  <c r="F252" i="5"/>
  <c r="D251"/>
  <c r="G1419" i="1"/>
  <c r="H1419"/>
  <c r="G1423"/>
  <c r="H1423"/>
  <c r="G1427"/>
  <c r="H1427"/>
  <c r="G1431"/>
  <c r="H1431"/>
  <c r="G1435"/>
  <c r="H1435"/>
  <c r="G1439"/>
  <c r="H1439"/>
  <c r="G1443"/>
  <c r="H1443"/>
  <c r="G1447"/>
  <c r="H1447"/>
  <c r="G1451"/>
  <c r="H1451"/>
  <c r="G1455"/>
  <c r="H1455"/>
  <c r="G1459"/>
  <c r="H1459"/>
  <c r="G1463"/>
  <c r="H1463"/>
  <c r="G1467"/>
  <c r="H1467"/>
  <c r="G1471"/>
  <c r="H1471"/>
  <c r="G1475"/>
  <c r="H1475"/>
  <c r="G1481"/>
  <c r="H1481"/>
  <c r="G1489"/>
  <c r="H1489"/>
  <c r="G1493"/>
  <c r="H1493"/>
  <c r="G1497"/>
  <c r="H1497"/>
  <c r="G1501"/>
  <c r="H1501"/>
  <c r="G1505"/>
  <c r="H1505"/>
  <c r="G1509"/>
  <c r="H1509"/>
  <c r="G1513"/>
  <c r="H1513"/>
  <c r="G1517"/>
  <c r="H1517"/>
  <c r="G1521"/>
  <c r="H1521"/>
  <c r="G1529"/>
  <c r="H1529"/>
  <c r="G1535"/>
  <c r="H1535"/>
  <c r="H1568"/>
  <c r="J1568"/>
  <c r="H1576"/>
  <c r="I1576" s="1"/>
  <c r="J1576"/>
  <c r="G1591"/>
  <c r="H1591"/>
  <c r="G1607"/>
  <c r="H1607"/>
  <c r="G1639"/>
  <c r="H1639"/>
  <c r="G1647"/>
  <c r="H1647"/>
  <c r="F91" i="4"/>
  <c r="D82"/>
  <c r="D584"/>
  <c r="F585"/>
  <c r="G1549" i="1"/>
  <c r="I1549" s="1"/>
  <c r="H1549"/>
  <c r="G1554"/>
  <c r="H1554"/>
  <c r="H1559"/>
  <c r="J1559"/>
  <c r="G1565"/>
  <c r="H1565"/>
  <c r="G1573"/>
  <c r="I1573" s="1"/>
  <c r="H1573"/>
  <c r="F203" i="4"/>
  <c r="D202"/>
  <c r="F314"/>
  <c r="D309"/>
  <c r="F361"/>
  <c r="D360"/>
  <c r="G315" i="9"/>
  <c r="E315" s="1"/>
  <c r="B315" s="1"/>
  <c r="G316"/>
  <c r="F150" i="5"/>
  <c r="G296" i="9"/>
  <c r="E296" s="1"/>
  <c r="B296" s="1"/>
  <c r="G178"/>
  <c r="E178" s="1"/>
  <c r="B178" s="1"/>
  <c r="G177"/>
  <c r="E177" s="1"/>
  <c r="B177" s="1"/>
  <c r="G175"/>
  <c r="E175" s="1"/>
  <c r="B175" s="1"/>
  <c r="G1207" i="1"/>
  <c r="I1568"/>
  <c r="G1196"/>
  <c r="G1200"/>
  <c r="G1204"/>
  <c r="G1224"/>
  <c r="G1228"/>
  <c r="G1240"/>
  <c r="G1248"/>
  <c r="C1256"/>
  <c r="G1264"/>
  <c r="C1268"/>
  <c r="G1272"/>
  <c r="G1276"/>
  <c r="G1296"/>
  <c r="C1300"/>
  <c r="G1308"/>
  <c r="G1312"/>
  <c r="G1324"/>
  <c r="G1332"/>
  <c r="G1336"/>
  <c r="G1344"/>
  <c r="G1348"/>
  <c r="G1352"/>
  <c r="G1364"/>
  <c r="G1368"/>
  <c r="G1372"/>
  <c r="G1384"/>
  <c r="G1392"/>
  <c r="G1400"/>
  <c r="G1404"/>
  <c r="G1416"/>
  <c r="C1525"/>
  <c r="J1550"/>
  <c r="I1581"/>
  <c r="E522" i="4"/>
  <c r="D516" i="1" s="1"/>
  <c r="D3"/>
  <c r="D60"/>
  <c r="D87"/>
  <c r="D125"/>
  <c r="D185"/>
  <c r="D221"/>
  <c r="D227"/>
  <c r="D279"/>
  <c r="D285"/>
  <c r="D309"/>
  <c r="D369"/>
  <c r="D474"/>
  <c r="D565"/>
  <c r="D572"/>
  <c r="D630"/>
  <c r="D1076"/>
  <c r="H1167"/>
  <c r="G1169"/>
  <c r="H1171"/>
  <c r="G1173"/>
  <c r="H1175"/>
  <c r="G1177"/>
  <c r="H1179"/>
  <c r="H1183"/>
  <c r="G1185"/>
  <c r="H1187"/>
  <c r="G1189"/>
  <c r="H1191"/>
  <c r="G1193"/>
  <c r="H1195"/>
  <c r="G1197"/>
  <c r="H1199"/>
  <c r="G1201"/>
  <c r="H1203"/>
  <c r="G1205"/>
  <c r="H1207"/>
  <c r="G1209"/>
  <c r="H1211"/>
  <c r="G1213"/>
  <c r="G1217"/>
  <c r="H1219"/>
  <c r="G1221"/>
  <c r="G1225"/>
  <c r="H1227"/>
  <c r="G1229"/>
  <c r="H1231"/>
  <c r="G1233"/>
  <c r="H1235"/>
  <c r="G1237"/>
  <c r="H1239"/>
  <c r="G1241"/>
  <c r="H1243"/>
  <c r="G1245"/>
  <c r="H1247"/>
  <c r="G1249"/>
  <c r="H1251"/>
  <c r="G1253"/>
  <c r="G1257"/>
  <c r="H1259"/>
  <c r="G1261"/>
  <c r="H1263"/>
  <c r="G1265"/>
  <c r="H1267"/>
  <c r="G1269"/>
  <c r="H1271"/>
  <c r="G1273"/>
  <c r="H1275"/>
  <c r="G1277"/>
  <c r="H1279"/>
  <c r="G1281"/>
  <c r="H1283"/>
  <c r="G1285"/>
  <c r="H1287"/>
  <c r="G1289"/>
  <c r="H1291"/>
  <c r="G1293"/>
  <c r="H1295"/>
  <c r="G1297"/>
  <c r="H1299"/>
  <c r="G1301"/>
  <c r="H1303"/>
  <c r="G1305"/>
  <c r="H1307"/>
  <c r="G1309"/>
  <c r="H1311"/>
  <c r="G1313"/>
  <c r="H1315"/>
  <c r="G1317"/>
  <c r="H1319"/>
  <c r="G1321"/>
  <c r="H1323"/>
  <c r="G1325"/>
  <c r="H1327"/>
  <c r="G1329"/>
  <c r="H1331"/>
  <c r="G1333"/>
  <c r="H1335"/>
  <c r="G1337"/>
  <c r="H1339"/>
  <c r="G1341"/>
  <c r="H1343"/>
  <c r="G1345"/>
  <c r="H1347"/>
  <c r="G1349"/>
  <c r="H1351"/>
  <c r="G1353"/>
  <c r="H1355"/>
  <c r="G1357"/>
  <c r="H1359"/>
  <c r="G1361"/>
  <c r="H1363"/>
  <c r="G1365"/>
  <c r="H1367"/>
  <c r="G1369"/>
  <c r="H1371"/>
  <c r="G1373"/>
  <c r="H1375"/>
  <c r="G1377"/>
  <c r="H1379"/>
  <c r="G1381"/>
  <c r="H1383"/>
  <c r="G1385"/>
  <c r="H1387"/>
  <c r="G1389"/>
  <c r="H1391"/>
  <c r="G1393"/>
  <c r="H1395"/>
  <c r="G1397"/>
  <c r="H1399"/>
  <c r="H1403"/>
  <c r="G1405"/>
  <c r="H1407"/>
  <c r="G1409"/>
  <c r="H1411"/>
  <c r="G1413"/>
  <c r="H1415"/>
  <c r="G1417"/>
  <c r="D1462"/>
  <c r="D1510"/>
  <c r="J1560"/>
  <c r="G1563"/>
  <c r="F125" i="4"/>
  <c r="E262"/>
  <c r="D258" i="1" s="1"/>
  <c r="D373" i="4"/>
  <c r="D647"/>
  <c r="E119" i="5"/>
  <c r="D1124" i="1" s="1"/>
  <c r="G179" i="9"/>
  <c r="F298"/>
  <c r="G1553" i="1"/>
  <c r="H1553"/>
  <c r="H1564"/>
  <c r="J1564"/>
  <c r="G1572"/>
  <c r="H1572"/>
  <c r="G1597"/>
  <c r="H1597"/>
  <c r="G1613"/>
  <c r="H1613"/>
  <c r="G1629"/>
  <c r="H1629"/>
  <c r="G1645"/>
  <c r="H1645"/>
  <c r="G1653"/>
  <c r="H1653"/>
  <c r="G1669"/>
  <c r="H1669"/>
  <c r="G1677"/>
  <c r="H1677"/>
  <c r="G1685"/>
  <c r="H1685"/>
  <c r="F5" i="6"/>
  <c r="F118"/>
  <c r="D114"/>
  <c r="G1421" i="1"/>
  <c r="H1421"/>
  <c r="G1425"/>
  <c r="H1425"/>
  <c r="G1429"/>
  <c r="H1429"/>
  <c r="G1433"/>
  <c r="H1433"/>
  <c r="G1437"/>
  <c r="H1437"/>
  <c r="G1441"/>
  <c r="H1441"/>
  <c r="G1445"/>
  <c r="H1445"/>
  <c r="G1449"/>
  <c r="H1449"/>
  <c r="G1453"/>
  <c r="H1453"/>
  <c r="G1457"/>
  <c r="H1457"/>
  <c r="G1461"/>
  <c r="H1461"/>
  <c r="G1465"/>
  <c r="H1465"/>
  <c r="G1469"/>
  <c r="H1469"/>
  <c r="G1473"/>
  <c r="H1473"/>
  <c r="G1477"/>
  <c r="H1477"/>
  <c r="G1479"/>
  <c r="H1479"/>
  <c r="G1483"/>
  <c r="H1483"/>
  <c r="G1487"/>
  <c r="H1487"/>
  <c r="G1491"/>
  <c r="H1491"/>
  <c r="G1495"/>
  <c r="H1495"/>
  <c r="G1499"/>
  <c r="H1499"/>
  <c r="G1503"/>
  <c r="H1503"/>
  <c r="G1507"/>
  <c r="H1507"/>
  <c r="G1511"/>
  <c r="H1511"/>
  <c r="G1515"/>
  <c r="H1515"/>
  <c r="G1519"/>
  <c r="H1519"/>
  <c r="G1523"/>
  <c r="H1523"/>
  <c r="G1527"/>
  <c r="H1527"/>
  <c r="G1531"/>
  <c r="H1531"/>
  <c r="G1533"/>
  <c r="H1533"/>
  <c r="H1545"/>
  <c r="G1545"/>
  <c r="G1579"/>
  <c r="I1579" s="1"/>
  <c r="H1579"/>
  <c r="G1583"/>
  <c r="H1583"/>
  <c r="G1599"/>
  <c r="H1599"/>
  <c r="G1615"/>
  <c r="H1615"/>
  <c r="G1623"/>
  <c r="H1623"/>
  <c r="G1631"/>
  <c r="H1631"/>
  <c r="G1655"/>
  <c r="H1655"/>
  <c r="G1663"/>
  <c r="H1663"/>
  <c r="G1671"/>
  <c r="H1671"/>
  <c r="G1679"/>
  <c r="H1679"/>
  <c r="F135" i="4"/>
  <c r="D134"/>
  <c r="F529"/>
  <c r="D522"/>
  <c r="D430" s="1"/>
  <c r="G1418" i="1"/>
  <c r="H1418"/>
  <c r="G1420"/>
  <c r="H1420"/>
  <c r="G1422"/>
  <c r="H1422"/>
  <c r="G1424"/>
  <c r="H1424"/>
  <c r="G1426"/>
  <c r="H1426"/>
  <c r="G1428"/>
  <c r="H1428"/>
  <c r="G1430"/>
  <c r="H1430"/>
  <c r="G1432"/>
  <c r="H1432"/>
  <c r="G1434"/>
  <c r="H1434"/>
  <c r="G1436"/>
  <c r="H1436"/>
  <c r="G1438"/>
  <c r="H1438"/>
  <c r="G1440"/>
  <c r="H1440"/>
  <c r="G1442"/>
  <c r="H1442"/>
  <c r="G1444"/>
  <c r="H1444"/>
  <c r="G1446"/>
  <c r="H1446"/>
  <c r="G1448"/>
  <c r="H1448"/>
  <c r="G1450"/>
  <c r="H1450"/>
  <c r="G1452"/>
  <c r="H1452"/>
  <c r="G1454"/>
  <c r="H1454"/>
  <c r="G1456"/>
  <c r="H1456"/>
  <c r="G1458"/>
  <c r="H1458"/>
  <c r="G1460"/>
  <c r="H1460"/>
  <c r="G1462"/>
  <c r="H1462"/>
  <c r="G1464"/>
  <c r="H1464"/>
  <c r="G1466"/>
  <c r="H1466"/>
  <c r="G1468"/>
  <c r="H1468"/>
  <c r="G1470"/>
  <c r="H1470"/>
  <c r="G1472"/>
  <c r="H1472"/>
  <c r="G1474"/>
  <c r="H1474"/>
  <c r="G1476"/>
  <c r="H1476"/>
  <c r="G1478"/>
  <c r="H1478"/>
  <c r="G1480"/>
  <c r="H1480"/>
  <c r="G1482"/>
  <c r="H1482"/>
  <c r="G1484"/>
  <c r="H1484"/>
  <c r="G1486"/>
  <c r="H1486"/>
  <c r="G1488"/>
  <c r="H1488"/>
  <c r="G1490"/>
  <c r="H1490"/>
  <c r="G1492"/>
  <c r="H1492"/>
  <c r="G1494"/>
  <c r="H1494"/>
  <c r="G1496"/>
  <c r="H1496"/>
  <c r="G1498"/>
  <c r="H1498"/>
  <c r="G1500"/>
  <c r="H1500"/>
  <c r="G1502"/>
  <c r="H1502"/>
  <c r="G1504"/>
  <c r="H1504"/>
  <c r="G1506"/>
  <c r="H1506"/>
  <c r="G1508"/>
  <c r="H1508"/>
  <c r="G1512"/>
  <c r="H1512"/>
  <c r="G1516"/>
  <c r="H1516"/>
  <c r="G1518"/>
  <c r="H1518"/>
  <c r="G1520"/>
  <c r="H1520"/>
  <c r="G1522"/>
  <c r="H1522"/>
  <c r="G1524"/>
  <c r="H1524"/>
  <c r="G1526"/>
  <c r="H1526"/>
  <c r="G1528"/>
  <c r="H1528"/>
  <c r="G1530"/>
  <c r="H1530"/>
  <c r="G1532"/>
  <c r="H1532"/>
  <c r="G1534"/>
  <c r="H1534"/>
  <c r="G1536"/>
  <c r="H1536"/>
  <c r="H1541"/>
  <c r="G1541"/>
  <c r="G1569"/>
  <c r="H1569"/>
  <c r="G1577"/>
  <c r="H1577"/>
  <c r="G1580"/>
  <c r="H1580"/>
  <c r="H1586"/>
  <c r="G1586"/>
  <c r="H1594"/>
  <c r="G1594"/>
  <c r="H1610"/>
  <c r="G1610"/>
  <c r="H1618"/>
  <c r="G1618"/>
  <c r="H1626"/>
  <c r="G1626"/>
  <c r="H1634"/>
  <c r="G1634"/>
  <c r="H1642"/>
  <c r="G1642"/>
  <c r="H1650"/>
  <c r="G1650"/>
  <c r="H1658"/>
  <c r="G1658"/>
  <c r="H1666"/>
  <c r="G1666"/>
  <c r="H1674"/>
  <c r="G1674"/>
  <c r="H1682"/>
  <c r="G1682"/>
  <c r="F112" i="4"/>
  <c r="D106"/>
  <c r="F263"/>
  <c r="D262"/>
  <c r="F431"/>
  <c r="F220" i="5"/>
  <c r="D219"/>
  <c r="D177" s="1"/>
  <c r="G1168" i="1"/>
  <c r="G1172"/>
  <c r="G1176"/>
  <c r="G1184"/>
  <c r="G1188"/>
  <c r="G1192"/>
  <c r="G1208"/>
  <c r="G1212"/>
  <c r="G1216"/>
  <c r="G1220"/>
  <c r="G1232"/>
  <c r="G1236"/>
  <c r="G1244"/>
  <c r="G1252"/>
  <c r="G1260"/>
  <c r="G1280"/>
  <c r="G1284"/>
  <c r="G1288"/>
  <c r="G1292"/>
  <c r="G1304"/>
  <c r="G1316"/>
  <c r="G1320"/>
  <c r="G1328"/>
  <c r="G1340"/>
  <c r="G1356"/>
  <c r="G1360"/>
  <c r="G1376"/>
  <c r="G1380"/>
  <c r="G1388"/>
  <c r="G1396"/>
  <c r="G1408"/>
  <c r="G1412"/>
  <c r="I1559"/>
  <c r="E360" i="4"/>
  <c r="D12" i="5"/>
  <c r="C40" i="1"/>
  <c r="C87"/>
  <c r="C94"/>
  <c r="C131"/>
  <c r="C150"/>
  <c r="C156"/>
  <c r="C166"/>
  <c r="C190"/>
  <c r="C217"/>
  <c r="C230"/>
  <c r="C246"/>
  <c r="C349"/>
  <c r="C401"/>
  <c r="C422"/>
  <c r="C485"/>
  <c r="C496"/>
  <c r="C523"/>
  <c r="C526"/>
  <c r="C579"/>
  <c r="C615"/>
  <c r="C649"/>
  <c r="C1018"/>
  <c r="C1024"/>
  <c r="C1046"/>
  <c r="C1061"/>
  <c r="C1124"/>
  <c r="H1168"/>
  <c r="H1172"/>
  <c r="H1176"/>
  <c r="H1184"/>
  <c r="H1188"/>
  <c r="H1192"/>
  <c r="H1196"/>
  <c r="H1200"/>
  <c r="H1204"/>
  <c r="H1208"/>
  <c r="H1212"/>
  <c r="D1215"/>
  <c r="G1215" s="1"/>
  <c r="H1216"/>
  <c r="H1220"/>
  <c r="H1224"/>
  <c r="H1228"/>
  <c r="H1232"/>
  <c r="H1236"/>
  <c r="H1240"/>
  <c r="H1244"/>
  <c r="H1248"/>
  <c r="H1252"/>
  <c r="H1260"/>
  <c r="H1264"/>
  <c r="H1272"/>
  <c r="H1276"/>
  <c r="G1278"/>
  <c r="H1280"/>
  <c r="H1284"/>
  <c r="H1288"/>
  <c r="H1292"/>
  <c r="H1296"/>
  <c r="H1304"/>
  <c r="H1308"/>
  <c r="H1312"/>
  <c r="H1316"/>
  <c r="H1320"/>
  <c r="H1324"/>
  <c r="H1328"/>
  <c r="H1332"/>
  <c r="H1336"/>
  <c r="H1340"/>
  <c r="H1344"/>
  <c r="H1348"/>
  <c r="H1352"/>
  <c r="H1356"/>
  <c r="H1360"/>
  <c r="H1364"/>
  <c r="H1368"/>
  <c r="H1372"/>
  <c r="H1376"/>
  <c r="H1380"/>
  <c r="H1384"/>
  <c r="H1388"/>
  <c r="H1392"/>
  <c r="H1396"/>
  <c r="H1400"/>
  <c r="H1404"/>
  <c r="H1408"/>
  <c r="H1412"/>
  <c r="H1416"/>
  <c r="C1514"/>
  <c r="J1553"/>
  <c r="G1564"/>
  <c r="I1564" s="1"/>
  <c r="H33" i="3"/>
  <c r="D230" i="4"/>
  <c r="E251" i="5"/>
  <c r="E314" i="9"/>
  <c r="B314" s="1"/>
  <c r="G174"/>
  <c r="E174" s="1"/>
  <c r="B174" s="1"/>
  <c r="D7" i="4"/>
  <c r="D536"/>
  <c r="F537"/>
  <c r="D44" i="8"/>
  <c r="H1539" i="1"/>
  <c r="H1543"/>
  <c r="I1543" s="1"/>
  <c r="J1543"/>
  <c r="H1547"/>
  <c r="G1548"/>
  <c r="I1548" s="1"/>
  <c r="J1548"/>
  <c r="G1552"/>
  <c r="I1552" s="1"/>
  <c r="J1552"/>
  <c r="I1557"/>
  <c r="I1561"/>
  <c r="I1566"/>
  <c r="I1570"/>
  <c r="I1574"/>
  <c r="G1578"/>
  <c r="I1578" s="1"/>
  <c r="J1578"/>
  <c r="F269" i="4"/>
  <c r="E321"/>
  <c r="D316" i="1" s="1"/>
  <c r="F374" i="4"/>
  <c r="E647"/>
  <c r="D641" i="1" s="1"/>
  <c r="E466" i="4"/>
  <c r="D460" i="1" s="1"/>
  <c r="B273" i="9"/>
  <c r="B311"/>
  <c r="G176"/>
  <c r="E176" s="1"/>
  <c r="B176" s="1"/>
  <c r="F17" i="4"/>
  <c r="F598"/>
  <c r="D597"/>
  <c r="G156" i="9"/>
  <c r="E156" s="1"/>
  <c r="B156" s="1"/>
  <c r="F607" i="4"/>
  <c r="D69" i="5"/>
  <c r="F70"/>
  <c r="D135"/>
  <c r="F136"/>
  <c r="G338" i="9"/>
  <c r="F203" i="5"/>
  <c r="F90" i="6"/>
  <c r="D89"/>
  <c r="H1540" i="1"/>
  <c r="J1547"/>
  <c r="G1558"/>
  <c r="I1558" s="1"/>
  <c r="J1558"/>
  <c r="G1562"/>
  <c r="I1562" s="1"/>
  <c r="J1562"/>
  <c r="G1567"/>
  <c r="I1567" s="1"/>
  <c r="J1567"/>
  <c r="G1571"/>
  <c r="G1575"/>
  <c r="I1575" s="1"/>
  <c r="J1575"/>
  <c r="D49" i="4"/>
  <c r="E202"/>
  <c r="D198" i="1" s="1"/>
  <c r="D273" i="4"/>
  <c r="F426"/>
  <c r="E12" i="5"/>
  <c r="E29" i="9"/>
  <c r="B29" s="1"/>
  <c r="B249"/>
  <c r="B27"/>
  <c r="D5" i="7"/>
  <c r="B31" i="9"/>
  <c r="B35"/>
  <c r="E41"/>
  <c r="B41" s="1"/>
  <c r="E49"/>
  <c r="B49" s="1"/>
  <c r="E57"/>
  <c r="B57" s="1"/>
  <c r="E65"/>
  <c r="B65" s="1"/>
  <c r="E73"/>
  <c r="B73" s="1"/>
  <c r="E81"/>
  <c r="B81" s="1"/>
  <c r="E89"/>
  <c r="B89" s="1"/>
  <c r="E97"/>
  <c r="B97" s="1"/>
  <c r="E105"/>
  <c r="B105" s="1"/>
  <c r="E113"/>
  <c r="B113" s="1"/>
  <c r="E121"/>
  <c r="B121" s="1"/>
  <c r="E129"/>
  <c r="B129" s="1"/>
  <c r="E137"/>
  <c r="B137" s="1"/>
  <c r="E145"/>
  <c r="B145" s="1"/>
  <c r="E153"/>
  <c r="B153" s="1"/>
  <c r="E157"/>
  <c r="B157" s="1"/>
  <c r="E165"/>
  <c r="B165" s="1"/>
  <c r="E173"/>
  <c r="B173" s="1"/>
  <c r="B235"/>
  <c r="B243"/>
  <c r="B251"/>
  <c r="B259"/>
  <c r="B267"/>
  <c r="B275"/>
  <c r="B283"/>
  <c r="B291"/>
  <c r="E303"/>
  <c r="B303" s="1"/>
  <c r="E329"/>
  <c r="B329" s="1"/>
  <c r="E5" i="6"/>
  <c r="B51" i="9"/>
  <c r="B59"/>
  <c r="B67"/>
  <c r="B75"/>
  <c r="B91"/>
  <c r="B99"/>
  <c r="B115"/>
  <c r="B123"/>
  <c r="B131"/>
  <c r="B139"/>
  <c r="B155"/>
  <c r="B159"/>
  <c r="B305"/>
  <c r="B335"/>
  <c r="L207"/>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L228"/>
  <c r="F228" s="1"/>
  <c r="B228" s="1"/>
  <c r="G300"/>
  <c r="E300" s="1"/>
  <c r="B300" s="1"/>
  <c r="G301"/>
  <c r="E301" s="1"/>
  <c r="B301" s="1"/>
  <c r="G302"/>
  <c r="E302" s="1"/>
  <c r="B302" s="1"/>
  <c r="H308"/>
  <c r="E308" s="1"/>
  <c r="B308" s="1"/>
  <c r="G309"/>
  <c r="H316"/>
  <c r="I10"/>
  <c r="H180"/>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H179"/>
  <c r="G180"/>
  <c r="G122" i="1" l="1"/>
  <c r="E6" i="4"/>
  <c r="D2" i="1" s="1"/>
  <c r="G1628"/>
  <c r="D45" i="8"/>
  <c r="G342" i="9" s="1"/>
  <c r="E342" s="1"/>
  <c r="B342" s="1"/>
  <c r="H1604" i="1"/>
  <c r="I1545"/>
  <c r="E309" i="9"/>
  <c r="B309" s="1"/>
  <c r="I1553" i="1"/>
  <c r="I1565"/>
  <c r="I1554"/>
  <c r="I1560"/>
  <c r="I1544"/>
  <c r="F430" i="4"/>
  <c r="C424" i="1"/>
  <c r="D176" i="5"/>
  <c r="H23" i="3"/>
  <c r="F177" i="5"/>
  <c r="C1181" i="1"/>
  <c r="C45"/>
  <c r="F49" i="4"/>
  <c r="G316" i="1"/>
  <c r="H316"/>
  <c r="D535" i="4"/>
  <c r="F536"/>
  <c r="C530" i="1"/>
  <c r="G1018"/>
  <c r="H1018"/>
  <c r="H422"/>
  <c r="G422"/>
  <c r="G156"/>
  <c r="H156"/>
  <c r="D355"/>
  <c r="F262" i="4"/>
  <c r="C258" i="1"/>
  <c r="F647" i="4"/>
  <c r="C641" i="1"/>
  <c r="G1076"/>
  <c r="H1076"/>
  <c r="H474"/>
  <c r="G474"/>
  <c r="H279"/>
  <c r="G279"/>
  <c r="G24" i="9"/>
  <c r="H24"/>
  <c r="F153" i="4"/>
  <c r="D152"/>
  <c r="C149" i="1"/>
  <c r="G1024"/>
  <c r="H1024"/>
  <c r="G579"/>
  <c r="H579"/>
  <c r="G485"/>
  <c r="H485"/>
  <c r="G246"/>
  <c r="H246"/>
  <c r="G166"/>
  <c r="H166"/>
  <c r="G94"/>
  <c r="H94"/>
  <c r="G565"/>
  <c r="H565"/>
  <c r="H185"/>
  <c r="G185"/>
  <c r="G1300"/>
  <c r="H1300"/>
  <c r="G1268"/>
  <c r="H1268"/>
  <c r="F360" i="4"/>
  <c r="C355" i="1"/>
  <c r="E176" i="5"/>
  <c r="D1180" i="1" s="1"/>
  <c r="I23" i="3"/>
  <c r="H19" i="9"/>
  <c r="E19" s="1"/>
  <c r="B19" s="1"/>
  <c r="D1181" i="1"/>
  <c r="C269"/>
  <c r="F273" i="4"/>
  <c r="F597"/>
  <c r="C591" i="1"/>
  <c r="G1514"/>
  <c r="H1514"/>
  <c r="H1046"/>
  <c r="G1046"/>
  <c r="G615"/>
  <c r="H615"/>
  <c r="G496"/>
  <c r="H496"/>
  <c r="G349"/>
  <c r="H349"/>
  <c r="G190"/>
  <c r="H190"/>
  <c r="G131"/>
  <c r="H131"/>
  <c r="F106" i="4"/>
  <c r="C102" i="1"/>
  <c r="C130"/>
  <c r="F134" i="4"/>
  <c r="F114" i="6"/>
  <c r="H29" i="3"/>
  <c r="C1510" i="1"/>
  <c r="F373" i="4"/>
  <c r="C368" i="1"/>
  <c r="G572"/>
  <c r="H572"/>
  <c r="G309"/>
  <c r="H309"/>
  <c r="H221"/>
  <c r="G221"/>
  <c r="G1525"/>
  <c r="H1525"/>
  <c r="H1215"/>
  <c r="E338" i="9"/>
  <c r="B338" s="1"/>
  <c r="E69" i="5"/>
  <c r="I1541" i="1"/>
  <c r="E179" i="9"/>
  <c r="B179" s="1"/>
  <c r="E152" i="4"/>
  <c r="E308"/>
  <c r="E7" i="5"/>
  <c r="D1017" i="1"/>
  <c r="F89" i="6"/>
  <c r="C1485" i="1"/>
  <c r="I24" i="3"/>
  <c r="D1255" i="1"/>
  <c r="H1124"/>
  <c r="G1124"/>
  <c r="H526"/>
  <c r="G526"/>
  <c r="G230"/>
  <c r="H230"/>
  <c r="G87"/>
  <c r="H87"/>
  <c r="G339" i="9"/>
  <c r="E339" s="1"/>
  <c r="B339" s="1"/>
  <c r="F219" i="5"/>
  <c r="C1223" i="1"/>
  <c r="C516"/>
  <c r="F522" i="4"/>
  <c r="F584"/>
  <c r="C578" i="1"/>
  <c r="F648" i="4"/>
  <c r="C642" i="1"/>
  <c r="E141" i="6"/>
  <c r="I26" i="3"/>
  <c r="D1401" i="1"/>
  <c r="G345" i="9"/>
  <c r="E345" s="1"/>
  <c r="C1538" i="1"/>
  <c r="H32" i="3"/>
  <c r="H22"/>
  <c r="C1074" i="1"/>
  <c r="F69" i="5"/>
  <c r="F12"/>
  <c r="C1017" i="1"/>
  <c r="D7" i="5"/>
  <c r="G285" i="1"/>
  <c r="H285"/>
  <c r="H60"/>
  <c r="G60"/>
  <c r="F202" i="4"/>
  <c r="C198" i="1"/>
  <c r="C1140"/>
  <c r="F135" i="5"/>
  <c r="H460" i="1"/>
  <c r="G460"/>
  <c r="I38" i="3"/>
  <c r="K1480" i="9"/>
  <c r="C1621" i="1"/>
  <c r="F7" i="4"/>
  <c r="D6"/>
  <c r="C3" i="1"/>
  <c r="F230" i="4"/>
  <c r="C226" i="1"/>
  <c r="G1061"/>
  <c r="H1061"/>
  <c r="G649"/>
  <c r="H649"/>
  <c r="G523"/>
  <c r="H523"/>
  <c r="H401"/>
  <c r="G401"/>
  <c r="H217"/>
  <c r="G217"/>
  <c r="H150"/>
  <c r="G150"/>
  <c r="G40"/>
  <c r="H40"/>
  <c r="H630"/>
  <c r="G630"/>
  <c r="G369"/>
  <c r="H369"/>
  <c r="H227"/>
  <c r="G227"/>
  <c r="G125"/>
  <c r="H125"/>
  <c r="G1256"/>
  <c r="H1256"/>
  <c r="D308" i="4"/>
  <c r="D418" s="1"/>
  <c r="C304" i="1"/>
  <c r="F309" i="4"/>
  <c r="C78" i="1"/>
  <c r="F82" i="4"/>
  <c r="F251" i="5"/>
  <c r="H24" i="3"/>
  <c r="C1255" i="1"/>
  <c r="C160"/>
  <c r="F164" i="4"/>
  <c r="F43"/>
  <c r="C39" i="1"/>
  <c r="E180" i="9"/>
  <c r="B180" s="1"/>
  <c r="I1580" i="1"/>
  <c r="I1569"/>
  <c r="D141" i="6"/>
  <c r="E430" i="4"/>
  <c r="E316" i="9"/>
  <c r="B316" s="1"/>
  <c r="E24" l="1"/>
  <c r="B24" s="1"/>
  <c r="I16" i="3"/>
  <c r="I39"/>
  <c r="G343" i="9"/>
  <c r="E343" s="1"/>
  <c r="B343" s="1"/>
  <c r="C1622" i="1"/>
  <c r="H1622" s="1"/>
  <c r="G1622"/>
  <c r="C413"/>
  <c r="E639" i="4"/>
  <c r="D633" i="1" s="1"/>
  <c r="D424"/>
  <c r="E640" i="4"/>
  <c r="D634" i="1" s="1"/>
  <c r="H1538"/>
  <c r="G1538"/>
  <c r="E417" i="4"/>
  <c r="D412" i="1" s="1"/>
  <c r="D303"/>
  <c r="G258"/>
  <c r="H258"/>
  <c r="F535" i="4"/>
  <c r="C529" i="1"/>
  <c r="D640" i="4"/>
  <c r="G45" i="1"/>
  <c r="H45"/>
  <c r="G1621"/>
  <c r="H1621"/>
  <c r="H11" i="3"/>
  <c r="G1223" i="1"/>
  <c r="H1223"/>
  <c r="H368"/>
  <c r="G368"/>
  <c r="H269"/>
  <c r="G269"/>
  <c r="G39"/>
  <c r="H39"/>
  <c r="G1255"/>
  <c r="H1255"/>
  <c r="H78"/>
  <c r="G78"/>
  <c r="G226"/>
  <c r="H226"/>
  <c r="H1140"/>
  <c r="G1140"/>
  <c r="H1017"/>
  <c r="G1017"/>
  <c r="G1401"/>
  <c r="H1401"/>
  <c r="G516"/>
  <c r="H516"/>
  <c r="G102"/>
  <c r="H102"/>
  <c r="G641"/>
  <c r="H641"/>
  <c r="G530"/>
  <c r="H530"/>
  <c r="G1181"/>
  <c r="H1181"/>
  <c r="H424"/>
  <c r="G424"/>
  <c r="D639" i="4"/>
  <c r="E422"/>
  <c r="E341" i="9"/>
  <c r="E418" i="4"/>
  <c r="D413" i="1" s="1"/>
  <c r="G304"/>
  <c r="H304"/>
  <c r="H3"/>
  <c r="G3"/>
  <c r="I30" i="3"/>
  <c r="D1537" i="1"/>
  <c r="G1485"/>
  <c r="H1485"/>
  <c r="I22" i="3"/>
  <c r="D1074" i="1"/>
  <c r="H1074" s="1"/>
  <c r="G591"/>
  <c r="H591"/>
  <c r="G355"/>
  <c r="H355"/>
  <c r="D299" i="4"/>
  <c r="D300" s="1"/>
  <c r="C148" i="1"/>
  <c r="H17" i="3"/>
  <c r="F152" i="4"/>
  <c r="G198" i="1"/>
  <c r="H198"/>
  <c r="G578"/>
  <c r="H578"/>
  <c r="E6" i="5"/>
  <c r="I21" i="3"/>
  <c r="D1012" i="1"/>
  <c r="G149"/>
  <c r="H149"/>
  <c r="F141" i="6"/>
  <c r="H30" i="3"/>
  <c r="C1537" i="1"/>
  <c r="H9" i="3" s="1"/>
  <c r="G160" i="1"/>
  <c r="H160"/>
  <c r="F308" i="4"/>
  <c r="C303" i="1"/>
  <c r="D417" i="4"/>
  <c r="D422"/>
  <c r="C2" i="1"/>
  <c r="H16" i="3"/>
  <c r="F6" i="4"/>
  <c r="F7" i="5"/>
  <c r="D6"/>
  <c r="C1012" i="1"/>
  <c r="H21" i="3"/>
  <c r="G1074" i="1"/>
  <c r="E344" i="9"/>
  <c r="I10" i="3" s="1"/>
  <c r="B345" i="9"/>
  <c r="G642" i="1"/>
  <c r="H642"/>
  <c r="I17" i="3"/>
  <c r="E299" i="4"/>
  <c r="D148" i="1"/>
  <c r="G1510"/>
  <c r="H1510"/>
  <c r="G130"/>
  <c r="H130"/>
  <c r="F176" i="5"/>
  <c r="C1180" i="1"/>
  <c r="G347" i="9"/>
  <c r="E347" s="1"/>
  <c r="F418" i="4" l="1"/>
  <c r="C296" i="1"/>
  <c r="G306" i="9"/>
  <c r="E306" s="1"/>
  <c r="B306" s="1"/>
  <c r="G299"/>
  <c r="F6" i="5"/>
  <c r="C1011" i="1"/>
  <c r="F417" i="4"/>
  <c r="C412" i="1"/>
  <c r="K3" i="9"/>
  <c r="G529" i="1"/>
  <c r="H529"/>
  <c r="G1180"/>
  <c r="H1180"/>
  <c r="G1012"/>
  <c r="H1012"/>
  <c r="F640" i="4"/>
  <c r="C634" i="1"/>
  <c r="G413"/>
  <c r="H413"/>
  <c r="F639" i="4"/>
  <c r="C633" i="1"/>
  <c r="N3" i="9"/>
  <c r="I11" i="3"/>
  <c r="H299" i="9"/>
  <c r="D1011" i="1"/>
  <c r="D301" i="4"/>
  <c r="D423"/>
  <c r="F299"/>
  <c r="C295" i="1"/>
  <c r="H148"/>
  <c r="G148"/>
  <c r="B347" i="9"/>
  <c r="E346"/>
  <c r="I9" i="3" s="1"/>
  <c r="E301" i="4"/>
  <c r="D297" i="1" s="1"/>
  <c r="E423" i="4"/>
  <c r="E424" s="1"/>
  <c r="D419" i="1" s="1"/>
  <c r="D295"/>
  <c r="E300" i="4"/>
  <c r="D296" i="1" s="1"/>
  <c r="D424" i="4"/>
  <c r="F422"/>
  <c r="C417" i="1"/>
  <c r="D643" i="4"/>
  <c r="G2" i="1"/>
  <c r="H2"/>
  <c r="H303"/>
  <c r="G303"/>
  <c r="G1537"/>
  <c r="H1537"/>
  <c r="E643" i="4"/>
  <c r="D417" i="1"/>
  <c r="G417" l="1"/>
  <c r="H417"/>
  <c r="G296"/>
  <c r="H296"/>
  <c r="D637"/>
  <c r="F643" i="4"/>
  <c r="C637" i="1"/>
  <c r="G295"/>
  <c r="H295"/>
  <c r="G633"/>
  <c r="H633"/>
  <c r="H634"/>
  <c r="G634"/>
  <c r="H8" i="3"/>
  <c r="H1011" i="1"/>
  <c r="G1011"/>
  <c r="F424" i="4"/>
  <c r="C419" i="1"/>
  <c r="F301" i="4"/>
  <c r="C297" i="1"/>
  <c r="H20" i="9"/>
  <c r="E425" i="4"/>
  <c r="D420" i="1" s="1"/>
  <c r="E644" i="4"/>
  <c r="D418" i="1"/>
  <c r="C418"/>
  <c r="D644" i="4"/>
  <c r="D425"/>
  <c r="F423"/>
  <c r="G20" i="9"/>
  <c r="G412" i="1"/>
  <c r="H412"/>
  <c r="F300" i="4"/>
  <c r="E299" i="9"/>
  <c r="E20" l="1"/>
  <c r="B20" s="1"/>
  <c r="D646" i="4"/>
  <c r="F644"/>
  <c r="C638" i="1"/>
  <c r="H419"/>
  <c r="G419"/>
  <c r="F425" i="4"/>
  <c r="C420" i="1"/>
  <c r="E646" i="4"/>
  <c r="D638" i="1"/>
  <c r="H637"/>
  <c r="G637"/>
  <c r="G297"/>
  <c r="H297"/>
  <c r="B299" i="9"/>
  <c r="H418" i="1"/>
  <c r="G418"/>
  <c r="E645" i="4"/>
  <c r="D645"/>
  <c r="M3" i="9"/>
  <c r="D649" i="4" l="1"/>
  <c r="F645"/>
  <c r="C639" i="1"/>
  <c r="E650" i="4"/>
  <c r="D640" i="1"/>
  <c r="D650" i="4"/>
  <c r="F646"/>
  <c r="C640" i="1"/>
  <c r="H334" i="9"/>
  <c r="G334"/>
  <c r="H420" i="1"/>
  <c r="G420"/>
  <c r="G638"/>
  <c r="H638"/>
  <c r="E649" i="4"/>
  <c r="D639" i="1"/>
  <c r="G297" i="9"/>
  <c r="E297" s="1"/>
  <c r="B297" s="1"/>
  <c r="F650" i="4" l="1"/>
  <c r="H19" i="3"/>
  <c r="C644" i="1"/>
  <c r="I18" i="3"/>
  <c r="D643" i="1"/>
  <c r="G639"/>
  <c r="H639"/>
  <c r="H7" i="3"/>
  <c r="E334" i="9"/>
  <c r="H18" i="3"/>
  <c r="C643" i="1"/>
  <c r="F649" i="4"/>
  <c r="G640" i="1"/>
  <c r="H640"/>
  <c r="I19" i="3"/>
  <c r="D644" i="1"/>
  <c r="B334" i="9" l="1"/>
  <c r="E298"/>
  <c r="I8" i="3" s="1"/>
  <c r="G643" i="1"/>
  <c r="H643"/>
  <c r="G644"/>
  <c r="H644"/>
  <c r="J3" i="9"/>
  <c r="G295" l="1"/>
  <c r="H18"/>
  <c r="H295"/>
  <c r="H17"/>
  <c r="M16"/>
  <c r="L15"/>
  <c r="K13"/>
  <c r="I11"/>
  <c r="J10"/>
  <c r="K9"/>
  <c r="I7"/>
  <c r="J6"/>
  <c r="K5"/>
  <c r="K10"/>
  <c r="J7"/>
  <c r="L293"/>
  <c r="F293" s="1"/>
  <c r="H21"/>
  <c r="I17"/>
  <c r="J11"/>
  <c r="I8"/>
  <c r="G18"/>
  <c r="I12"/>
  <c r="K6"/>
  <c r="M15"/>
  <c r="G16"/>
  <c r="H22"/>
  <c r="J5"/>
  <c r="L16"/>
  <c r="J8"/>
  <c r="I13"/>
  <c r="K7"/>
  <c r="J12"/>
  <c r="G22"/>
  <c r="J13"/>
  <c r="I5"/>
  <c r="K11"/>
  <c r="H16"/>
  <c r="G17"/>
  <c r="I9"/>
  <c r="G15"/>
  <c r="J17"/>
  <c r="J9"/>
  <c r="H15"/>
  <c r="K8"/>
  <c r="G21"/>
  <c r="E21" s="1"/>
  <c r="B21" s="1"/>
  <c r="I6"/>
  <c r="E6" s="1"/>
  <c r="B6" s="1"/>
  <c r="K12"/>
  <c r="E22" l="1"/>
  <c r="B22" s="1"/>
  <c r="E18"/>
  <c r="B18" s="1"/>
  <c r="E295"/>
  <c r="E23" s="1"/>
  <c r="I7" i="3" s="1"/>
  <c r="E10" i="9"/>
  <c r="B10" s="1"/>
  <c r="E17"/>
  <c r="B17" s="1"/>
  <c r="E13"/>
  <c r="B13" s="1"/>
  <c r="E12"/>
  <c r="B12" s="1"/>
  <c r="F15"/>
  <c r="E9"/>
  <c r="B9" s="1"/>
  <c r="E5"/>
  <c r="E7"/>
  <c r="B7" s="1"/>
  <c r="F23"/>
  <c r="B293"/>
  <c r="E16"/>
  <c r="E15"/>
  <c r="F16"/>
  <c r="E8"/>
  <c r="B8" s="1"/>
  <c r="E11"/>
  <c r="B11" s="1"/>
  <c r="B295" l="1"/>
  <c r="B15"/>
  <c r="E14"/>
  <c r="I12" i="3" s="1"/>
  <c r="E4" i="9"/>
  <c r="B5"/>
  <c r="B16"/>
  <c r="F14"/>
  <c r="F3" s="1"/>
  <c r="E3"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<sst xmlns="http://schemas.openxmlformats.org/spreadsheetml/2006/main" count="4719" uniqueCount="3652">
  <si>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</si>
  <si>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</si>
  <si>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</si>
  <si>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</si>
  <si>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</si>
  <si>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</si>
  <si>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</si>
  <si>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</si>
  <si>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</si>
  <si>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</si>
  <si>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</si>
  <si>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</si>
  <si>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</si>
  <si>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</si>
  <si>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</si>
  <si>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</si>
  <si>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</si>
  <si>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</si>
  <si>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</si>
  <si>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</si>
  <si>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</si>
  <si>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</si>
  <si>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</si>
  <si>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</si>
  <si>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</si>
  <si>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</si>
  <si>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</si>
  <si>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</si>
  <si>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</si>
  <si>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</si>
  <si>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</si>
  <si>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GRADEC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</si>
  <si>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</si>
  <si>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</si>
  <si>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</si>
  <si>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</si>
  <si>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</si>
  <si>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</si>
  <si>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</si>
  <si>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</si>
  <si>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</si>
  <si>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</si>
  <si>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</si>
  <si>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</si>
  <si>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</si>
  <si>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</si>
  <si>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</si>
  <si>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</si>
  <si>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</si>
  <si>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</si>
  <si>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</si>
  <si>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</si>
  <si>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</si>
  <si>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</si>
  <si>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</si>
  <si>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</si>
  <si>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27062 - OPĆINA GRADEC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</si>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</sst>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771975.07</v>
      </c>
      <c r="D2" s="6">
        <f>'PR-RAS'!E6</f>
        <v>583980.23999999987</v>
      </c>
      <c r="E2" s="6">
        <v>0</v>
      </c>
      <c r="F2" s="6">
        <v>0</v>
      </c>
      <c r="G2" s="7">
        <f t="shared" ref="G2:G274" si="0">(B2/1000)*(C2*1+D2*2)</f>
        <v>1939.9355499999999</v>
      </c>
      <c r="H2" s="7">
        <f t="shared" ref="H2:H274" si="1">ABS(C2-ROUND(C2,0))+ABS(D2-ROUND(D2,0))</f>
        <v>0.30999999982304871</v>
      </c>
      <c r="I2" s="8">
        <v>0</v>
      </c>
      <c r="J2" s="3"/>
      <c r="K2" s="4"/>
      <c r="L2" s="4"/>
      <c r="M2" s="4"/>
      <c r="N2" s="4"/>
      <c r="O2" s="4"/>
      <c r="P2" s="4"/>
      <c r="Q2" s="4"/>
      <c r="R2" s="4"/>
      <c r="S2" s="4"/>
      <c r="T2" s="4"/>
      <c r="U2" s="4"/>
      <c r="V2" s="4"/>
      <c r="W2" s="4"/>
      <c r="X2" s="4"/>
      <c r="Y2" s="4"/>
      <c r="Z2" s="4"/>
    </row>
    <row r="3" spans="1:26" ht="12.75" customHeight="1">
      <c r="A3" s="9">
        <v>151</v>
      </c>
      <c r="B3" s="1">
        <v>2</v>
      </c>
      <c r="C3" s="1">
        <f>'PR-RAS'!D7</f>
        <v>250512.65999999997</v>
      </c>
      <c r="D3" s="1">
        <f>'PR-RAS'!E7</f>
        <v>350196.01999999996</v>
      </c>
      <c r="E3" s="1">
        <v>0</v>
      </c>
      <c r="F3" s="1">
        <v>0</v>
      </c>
      <c r="G3" s="2">
        <f t="shared" si="0"/>
        <v>1901.8093999999999</v>
      </c>
      <c r="H3" s="2">
        <f t="shared" si="1"/>
        <v>0.35999999998603016</v>
      </c>
      <c r="I3" s="10">
        <v>0</v>
      </c>
      <c r="J3" s="3"/>
      <c r="K3" s="4"/>
      <c r="L3" s="4"/>
      <c r="M3" s="4"/>
      <c r="N3" s="4"/>
      <c r="O3" s="4"/>
      <c r="P3" s="4"/>
      <c r="Q3" s="4"/>
      <c r="R3" s="4"/>
      <c r="S3" s="4"/>
      <c r="T3" s="4"/>
      <c r="U3" s="4"/>
      <c r="V3" s="4"/>
      <c r="W3" s="4"/>
      <c r="X3" s="4"/>
      <c r="Y3" s="4"/>
      <c r="Z3" s="4"/>
    </row>
    <row r="4" spans="1:26" ht="12.75" customHeight="1">
      <c r="A4" s="9">
        <v>151</v>
      </c>
      <c r="B4" s="1">
        <v>3</v>
      </c>
      <c r="C4" s="1">
        <f>'PR-RAS'!D8</f>
        <v>240583.93</v>
      </c>
      <c r="D4" s="1">
        <f>'PR-RAS'!E8</f>
        <v>335602.1</v>
      </c>
      <c r="E4" s="1">
        <v>0</v>
      </c>
      <c r="F4" s="1">
        <v>0</v>
      </c>
      <c r="G4" s="2">
        <f t="shared" si="0"/>
        <v>2735.3643899999997</v>
      </c>
      <c r="H4" s="2">
        <f t="shared" si="1"/>
        <v>0.16999999998370185</v>
      </c>
      <c r="I4" s="10">
        <v>0</v>
      </c>
      <c r="J4" s="3"/>
      <c r="K4" s="4"/>
      <c r="L4" s="4"/>
      <c r="M4" s="4"/>
      <c r="N4" s="4"/>
      <c r="O4" s="4"/>
      <c r="P4" s="4"/>
      <c r="Q4" s="4"/>
      <c r="R4" s="4"/>
      <c r="S4" s="4"/>
      <c r="T4" s="4"/>
      <c r="U4" s="4"/>
      <c r="V4" s="4"/>
      <c r="W4" s="4"/>
      <c r="X4" s="4"/>
      <c r="Y4" s="4"/>
      <c r="Z4" s="4"/>
    </row>
    <row r="5" spans="1:26" ht="12.75" customHeight="1">
      <c r="A5" s="9">
        <v>151</v>
      </c>
      <c r="B5" s="1">
        <v>4</v>
      </c>
      <c r="C5" s="1">
        <f>'PR-RAS'!D9</f>
        <v>240583.93</v>
      </c>
      <c r="D5" s="1">
        <f>'PR-RAS'!E9</f>
        <v>335602.1</v>
      </c>
      <c r="E5" s="1">
        <v>0</v>
      </c>
      <c r="F5" s="1">
        <v>0</v>
      </c>
      <c r="G5" s="2">
        <f t="shared" si="0"/>
        <v>3647.1525199999996</v>
      </c>
      <c r="H5" s="2">
        <f t="shared" si="1"/>
        <v>0.16999999998370185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7274.8</v>
      </c>
      <c r="D19" s="1">
        <f>'PR-RAS'!E23</f>
        <v>12200.22</v>
      </c>
      <c r="E19" s="1">
        <v>0</v>
      </c>
      <c r="F19" s="1">
        <v>0</v>
      </c>
      <c r="G19" s="2">
        <f t="shared" si="0"/>
        <v>570.15431999999987</v>
      </c>
      <c r="H19" s="2">
        <f t="shared" si="1"/>
        <v>0.41999999999916326</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38.72</v>
      </c>
      <c r="D20" s="1">
        <f>'PR-RAS'!E24</f>
        <v>0</v>
      </c>
      <c r="E20" s="1">
        <v>0</v>
      </c>
      <c r="F20" s="1">
        <v>0</v>
      </c>
      <c r="G20" s="2">
        <f t="shared" si="0"/>
        <v>0.73568</v>
      </c>
      <c r="H20" s="2">
        <f t="shared" si="1"/>
        <v>0.28000000000000114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7236.08</v>
      </c>
      <c r="D23" s="1">
        <f>'PR-RAS'!E27</f>
        <v>12200.22</v>
      </c>
      <c r="E23" s="1">
        <v>0</v>
      </c>
      <c r="F23" s="1">
        <v>0</v>
      </c>
      <c r="G23" s="2">
        <f t="shared" si="0"/>
        <v>696.00343999999984</v>
      </c>
      <c r="H23" s="2">
        <f t="shared" si="1"/>
        <v>0.2999999999992724</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2653.9300000000003</v>
      </c>
      <c r="D25" s="1">
        <f>'PR-RAS'!E29</f>
        <v>2393.6999999999998</v>
      </c>
      <c r="E25" s="1">
        <v>0</v>
      </c>
      <c r="F25" s="1">
        <v>0</v>
      </c>
      <c r="G25" s="2">
        <f t="shared" si="0"/>
        <v>178.59192000000002</v>
      </c>
      <c r="H25" s="2">
        <f t="shared" si="1"/>
        <v>0.36999999999989086</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2587.5700000000002</v>
      </c>
      <c r="D27" s="1">
        <f>'PR-RAS'!E31</f>
        <v>2393.6999999999998</v>
      </c>
      <c r="E27" s="1">
        <v>0</v>
      </c>
      <c r="F27" s="1">
        <v>0</v>
      </c>
      <c r="G27" s="2">
        <f t="shared" si="0"/>
        <v>191.74921999999998</v>
      </c>
      <c r="H27" s="2">
        <f t="shared" si="1"/>
        <v>0.73000000000001819</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66.36</v>
      </c>
      <c r="D29" s="1">
        <f>'PR-RAS'!E33</f>
        <v>0</v>
      </c>
      <c r="E29" s="1">
        <v>0</v>
      </c>
      <c r="F29" s="1">
        <v>0</v>
      </c>
      <c r="G29" s="2">
        <f t="shared" si="0"/>
        <v>1.85808</v>
      </c>
      <c r="H29" s="2">
        <f t="shared" si="1"/>
        <v>0.35999999999999943</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476721.02999999997</v>
      </c>
      <c r="D45" s="1">
        <f>'PR-RAS'!E49</f>
        <v>198159.33</v>
      </c>
      <c r="E45" s="1">
        <v>0</v>
      </c>
      <c r="F45" s="1">
        <v>0</v>
      </c>
      <c r="G45" s="2">
        <f t="shared" si="0"/>
        <v>38413.746359999997</v>
      </c>
      <c r="H45" s="2">
        <f t="shared" si="1"/>
        <v>0.35999999995692633</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175509.18</v>
      </c>
      <c r="D54" s="1">
        <f>'PR-RAS'!E58</f>
        <v>198159.33</v>
      </c>
      <c r="E54" s="1">
        <v>0</v>
      </c>
      <c r="F54" s="1">
        <v>0</v>
      </c>
      <c r="G54" s="2">
        <f t="shared" si="0"/>
        <v>30306.875519999998</v>
      </c>
      <c r="H54" s="2">
        <f t="shared" si="1"/>
        <v>0.5099999999802094</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175509.18</v>
      </c>
      <c r="D55" s="1">
        <f>'PR-RAS'!E59</f>
        <v>198159.33</v>
      </c>
      <c r="E55" s="1">
        <v>0</v>
      </c>
      <c r="F55" s="1">
        <v>0</v>
      </c>
      <c r="G55" s="2">
        <f t="shared" si="0"/>
        <v>30878.70336</v>
      </c>
      <c r="H55" s="2">
        <f t="shared" si="1"/>
        <v>0.5099999999802094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301211.84999999998</v>
      </c>
      <c r="D70" s="1">
        <f>'PR-RAS'!E74</f>
        <v>0</v>
      </c>
      <c r="E70" s="1">
        <v>0</v>
      </c>
      <c r="F70" s="1">
        <v>0</v>
      </c>
      <c r="G70" s="2">
        <f t="shared" si="0"/>
        <v>20783.61765</v>
      </c>
      <c r="H70" s="2">
        <f t="shared" si="1"/>
        <v>0.15000000002328306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301211.84999999998</v>
      </c>
      <c r="D72" s="1">
        <f>'PR-RAS'!E76</f>
        <v>0</v>
      </c>
      <c r="E72" s="1">
        <v>0</v>
      </c>
      <c r="F72" s="1">
        <v>0</v>
      </c>
      <c r="G72" s="2">
        <f t="shared" si="0"/>
        <v>21386.041349999996</v>
      </c>
      <c r="H72" s="2">
        <f t="shared" si="1"/>
        <v>0.15000000002328306</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15741.93</v>
      </c>
      <c r="D78" s="1">
        <f>'PR-RAS'!E82</f>
        <v>4111.07</v>
      </c>
      <c r="E78" s="1">
        <v>0</v>
      </c>
      <c r="F78" s="1">
        <v>0</v>
      </c>
      <c r="G78" s="2">
        <f t="shared" si="0"/>
        <v>1845.2333899999999</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15741.93</v>
      </c>
      <c r="D87" s="1">
        <f>'PR-RAS'!E91</f>
        <v>4111.07</v>
      </c>
      <c r="E87" s="1">
        <v>0</v>
      </c>
      <c r="F87" s="1">
        <v>0</v>
      </c>
      <c r="G87" s="2">
        <f t="shared" si="0"/>
        <v>2060.9100199999998</v>
      </c>
      <c r="H87" s="2">
        <f t="shared" si="1"/>
        <v>0.13999999999941792</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15741.93</v>
      </c>
      <c r="D89" s="1">
        <f>'PR-RAS'!E93</f>
        <v>4111.07</v>
      </c>
      <c r="E89" s="1">
        <v>0</v>
      </c>
      <c r="F89" s="1">
        <v>0</v>
      </c>
      <c r="G89" s="2">
        <f t="shared" si="0"/>
        <v>2108.8381599999998</v>
      </c>
      <c r="H89" s="2">
        <f t="shared" si="1"/>
        <v>0.13999999999941792</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28377.55</v>
      </c>
      <c r="D102" s="1">
        <f>'PR-RAS'!E106</f>
        <v>27654.359999999997</v>
      </c>
      <c r="E102" s="1">
        <v>0</v>
      </c>
      <c r="F102" s="1">
        <v>0</v>
      </c>
      <c r="G102" s="2">
        <f t="shared" si="0"/>
        <v>8452.3132699999987</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24.89</v>
      </c>
      <c r="D103" s="1">
        <f>'PR-RAS'!E107</f>
        <v>0</v>
      </c>
      <c r="E103" s="1">
        <v>0</v>
      </c>
      <c r="F103" s="1">
        <v>0</v>
      </c>
      <c r="G103" s="2">
        <f t="shared" si="0"/>
        <v>2.53878</v>
      </c>
      <c r="H103" s="2">
        <f t="shared" si="1"/>
        <v>0.10999999999999943</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24.89</v>
      </c>
      <c r="D107" s="1">
        <f>'PR-RAS'!E111</f>
        <v>0</v>
      </c>
      <c r="E107" s="1">
        <v>0</v>
      </c>
      <c r="F107" s="1">
        <v>0</v>
      </c>
      <c r="G107" s="2">
        <f t="shared" si="0"/>
        <v>2.6383399999999999</v>
      </c>
      <c r="H107" s="2">
        <f t="shared" si="1"/>
        <v>0.10999999999999943</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26559.18</v>
      </c>
      <c r="D108" s="1">
        <f>'PR-RAS'!E112</f>
        <v>27076.1</v>
      </c>
      <c r="E108" s="1">
        <v>0</v>
      </c>
      <c r="F108" s="1">
        <v>0</v>
      </c>
      <c r="G108" s="2">
        <f t="shared" si="0"/>
        <v>8636.1176599999999</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26556.75</v>
      </c>
      <c r="D111" s="1">
        <f>'PR-RAS'!E115</f>
        <v>18620.64</v>
      </c>
      <c r="E111" s="1">
        <v>0</v>
      </c>
      <c r="F111" s="1">
        <v>0</v>
      </c>
      <c r="G111" s="2">
        <f t="shared" si="0"/>
        <v>7017.7833000000001</v>
      </c>
      <c r="H111" s="2">
        <f t="shared" si="1"/>
        <v>0.61000000000058208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2.4300000000000002</v>
      </c>
      <c r="D113" s="1">
        <f>'PR-RAS'!E117</f>
        <v>8455.4599999999991</v>
      </c>
      <c r="E113" s="1">
        <v>0</v>
      </c>
      <c r="F113" s="1">
        <v>0</v>
      </c>
      <c r="G113" s="2">
        <f t="shared" si="0"/>
        <v>1894.2951999999998</v>
      </c>
      <c r="H113" s="2">
        <f t="shared" si="1"/>
        <v>0.88999999999912704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1793.48</v>
      </c>
      <c r="D116" s="1">
        <f>'PR-RAS'!E120</f>
        <v>578.26</v>
      </c>
      <c r="E116" s="1">
        <v>0</v>
      </c>
      <c r="F116" s="1">
        <v>0</v>
      </c>
      <c r="G116" s="2">
        <f t="shared" si="0"/>
        <v>339.25</v>
      </c>
      <c r="H116" s="2">
        <f t="shared" si="1"/>
        <v>0.74000000000000909</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1080.52</v>
      </c>
      <c r="D117" s="1">
        <f>'PR-RAS'!E121</f>
        <v>0</v>
      </c>
      <c r="E117" s="1">
        <v>0</v>
      </c>
      <c r="F117" s="1">
        <v>0</v>
      </c>
      <c r="G117" s="2">
        <f t="shared" si="0"/>
        <v>125.34032000000001</v>
      </c>
      <c r="H117" s="2">
        <f t="shared" si="1"/>
        <v>0.48000000000001819</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712.96</v>
      </c>
      <c r="D118" s="1">
        <f>'PR-RAS'!E122</f>
        <v>578.26</v>
      </c>
      <c r="E118" s="1">
        <v>0</v>
      </c>
      <c r="F118" s="1">
        <v>0</v>
      </c>
      <c r="G118" s="2">
        <f t="shared" si="0"/>
        <v>218.72916000000001</v>
      </c>
      <c r="H118" s="2">
        <f t="shared" si="1"/>
        <v>0.29999999999995453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266.45999999999998</v>
      </c>
      <c r="D121" s="1">
        <f>'PR-RAS'!E125</f>
        <v>3156.74</v>
      </c>
      <c r="E121" s="1">
        <v>0</v>
      </c>
      <c r="F121" s="1">
        <v>0</v>
      </c>
      <c r="G121" s="2">
        <f t="shared" si="0"/>
        <v>789.5927999999999</v>
      </c>
      <c r="H121" s="2">
        <f t="shared" si="1"/>
        <v>0.72000000000019782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266.45999999999998</v>
      </c>
      <c r="D122" s="1">
        <f>'PR-RAS'!E126</f>
        <v>3156.74</v>
      </c>
      <c r="E122" s="1">
        <v>0</v>
      </c>
      <c r="F122" s="1">
        <v>0</v>
      </c>
      <c r="G122" s="2">
        <f t="shared" si="0"/>
        <v>796.17273999999998</v>
      </c>
      <c r="H122" s="2">
        <f t="shared" si="1"/>
        <v>0.72000000000019782</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266.45999999999998</v>
      </c>
      <c r="D124" s="1">
        <f>'PR-RAS'!E128</f>
        <v>3156.74</v>
      </c>
      <c r="E124" s="1">
        <v>0</v>
      </c>
      <c r="F124" s="1">
        <v>0</v>
      </c>
      <c r="G124" s="2">
        <f t="shared" si="0"/>
        <v>809.33261999999991</v>
      </c>
      <c r="H124" s="2">
        <f t="shared" si="1"/>
        <v>0.72000000000019782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355.44</v>
      </c>
      <c r="D136" s="1">
        <f>'PR-RAS'!E140</f>
        <v>702.72</v>
      </c>
      <c r="E136" s="1">
        <v>0</v>
      </c>
      <c r="F136" s="1">
        <v>0</v>
      </c>
      <c r="G136" s="2">
        <f t="shared" si="0"/>
        <v>237.71880000000004</v>
      </c>
      <c r="H136" s="2">
        <f t="shared" si="1"/>
        <v>0.71999999999997044</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355.44</v>
      </c>
      <c r="D147" s="1">
        <f>'PR-RAS'!E151</f>
        <v>702.72</v>
      </c>
      <c r="E147" s="1">
        <v>0</v>
      </c>
      <c r="F147" s="1">
        <v>0</v>
      </c>
      <c r="G147" s="2">
        <f t="shared" si="0"/>
        <v>257.08848</v>
      </c>
      <c r="H147" s="2">
        <f t="shared" si="1"/>
        <v>0.71999999999997044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196609.88</v>
      </c>
      <c r="D148" s="1">
        <f>'PR-RAS'!E152</f>
        <v>266813.86</v>
      </c>
      <c r="E148" s="1">
        <v>0</v>
      </c>
      <c r="F148" s="1">
        <v>0</v>
      </c>
      <c r="G148" s="2">
        <f t="shared" si="0"/>
        <v>107344.92719999999</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28152.36</v>
      </c>
      <c r="D149" s="1">
        <f>'PR-RAS'!E153</f>
        <v>35328.879999999997</v>
      </c>
      <c r="E149" s="1">
        <v>0</v>
      </c>
      <c r="F149" s="1">
        <v>0</v>
      </c>
      <c r="G149" s="2">
        <f t="shared" si="0"/>
        <v>14623.897759999998</v>
      </c>
      <c r="H149" s="2">
        <f t="shared" si="1"/>
        <v>0.48000000000320142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23650.11</v>
      </c>
      <c r="D150" s="1">
        <f>'PR-RAS'!E154</f>
        <v>30332.1</v>
      </c>
      <c r="E150" s="1">
        <v>0</v>
      </c>
      <c r="F150" s="1">
        <v>0</v>
      </c>
      <c r="G150" s="2">
        <f t="shared" si="0"/>
        <v>12562.832189999999</v>
      </c>
      <c r="H150" s="2">
        <f t="shared" si="1"/>
        <v>0.20999999999912689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23650.11</v>
      </c>
      <c r="D151" s="1">
        <f>'PR-RAS'!E155</f>
        <v>30332.1</v>
      </c>
      <c r="E151" s="1">
        <v>0</v>
      </c>
      <c r="F151" s="1">
        <v>0</v>
      </c>
      <c r="G151" s="2">
        <f t="shared" si="0"/>
        <v>12647.146499999999</v>
      </c>
      <c r="H151" s="2">
        <f t="shared" si="1"/>
        <v>0.20999999999912689</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600</v>
      </c>
      <c r="D155" s="1">
        <f>'PR-RAS'!E159</f>
        <v>0</v>
      </c>
      <c r="E155" s="1">
        <v>0</v>
      </c>
      <c r="F155" s="1">
        <v>0</v>
      </c>
      <c r="G155" s="2">
        <f t="shared" si="0"/>
        <v>92.4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3902.25</v>
      </c>
      <c r="D156" s="1">
        <f>'PR-RAS'!E160</f>
        <v>4996.78</v>
      </c>
      <c r="E156" s="1">
        <v>0</v>
      </c>
      <c r="F156" s="1">
        <v>0</v>
      </c>
      <c r="G156" s="2">
        <f t="shared" si="0"/>
        <v>2153.8505500000001</v>
      </c>
      <c r="H156" s="2">
        <f t="shared" si="1"/>
        <v>0.47000000000025466</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3902.25</v>
      </c>
      <c r="D158" s="1">
        <f>'PR-RAS'!E162</f>
        <v>4996.78</v>
      </c>
      <c r="E158" s="1">
        <v>0</v>
      </c>
      <c r="F158" s="1">
        <v>0</v>
      </c>
      <c r="G158" s="2">
        <f t="shared" si="0"/>
        <v>2181.6421700000001</v>
      </c>
      <c r="H158" s="2">
        <f t="shared" si="1"/>
        <v>0.47000000000025466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71076.930000000008</v>
      </c>
      <c r="D160" s="1">
        <f>'PR-RAS'!E164</f>
        <v>92527.97</v>
      </c>
      <c r="E160" s="1">
        <v>0</v>
      </c>
      <c r="F160" s="1">
        <v>0</v>
      </c>
      <c r="G160" s="2">
        <f t="shared" si="0"/>
        <v>40725.126329999999</v>
      </c>
      <c r="H160" s="2">
        <f t="shared" si="1"/>
        <v>9.9999999991268851E-2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2722.34</v>
      </c>
      <c r="D161" s="1">
        <f>'PR-RAS'!E165</f>
        <v>2781.6400000000003</v>
      </c>
      <c r="E161" s="1">
        <v>0</v>
      </c>
      <c r="F161" s="1">
        <v>0</v>
      </c>
      <c r="G161" s="2">
        <f t="shared" si="0"/>
        <v>1325.6992000000002</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411.2</v>
      </c>
      <c r="D162" s="1">
        <f>'PR-RAS'!E166</f>
        <v>570</v>
      </c>
      <c r="E162" s="1">
        <v>0</v>
      </c>
      <c r="F162" s="1">
        <v>0</v>
      </c>
      <c r="G162" s="2">
        <f t="shared" si="0"/>
        <v>249.7432</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364.44</v>
      </c>
      <c r="D163" s="1">
        <f>'PR-RAS'!E167</f>
        <v>364.44</v>
      </c>
      <c r="E163" s="1">
        <v>0</v>
      </c>
      <c r="F163" s="1">
        <v>0</v>
      </c>
      <c r="G163" s="2">
        <f t="shared" si="0"/>
        <v>177.11784</v>
      </c>
      <c r="H163" s="2">
        <f t="shared" si="1"/>
        <v>0.87999999999999545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649</v>
      </c>
      <c r="D164" s="1">
        <f>'PR-RAS'!E168</f>
        <v>1342.2</v>
      </c>
      <c r="E164" s="1">
        <v>0</v>
      </c>
      <c r="F164" s="1">
        <v>0</v>
      </c>
      <c r="G164" s="2">
        <f t="shared" si="0"/>
        <v>543.3442</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1297.7</v>
      </c>
      <c r="D165" s="1">
        <f>'PR-RAS'!E169</f>
        <v>505</v>
      </c>
      <c r="E165" s="1">
        <v>0</v>
      </c>
      <c r="F165" s="1">
        <v>0</v>
      </c>
      <c r="G165" s="2">
        <f t="shared" si="0"/>
        <v>378.46279999999996</v>
      </c>
      <c r="H165" s="2">
        <f t="shared" si="1"/>
        <v>0.29999999999995453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4374.09</v>
      </c>
      <c r="D166" s="1">
        <f>'PR-RAS'!E170</f>
        <v>4862.46</v>
      </c>
      <c r="E166" s="1">
        <v>0</v>
      </c>
      <c r="F166" s="1">
        <v>0</v>
      </c>
      <c r="G166" s="2">
        <f t="shared" si="0"/>
        <v>2326.3366500000002</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1532.38</v>
      </c>
      <c r="D167" s="1">
        <f>'PR-RAS'!E171</f>
        <v>1001.97</v>
      </c>
      <c r="E167" s="1">
        <v>0</v>
      </c>
      <c r="F167" s="1">
        <v>0</v>
      </c>
      <c r="G167" s="2">
        <f t="shared" si="0"/>
        <v>587.02912000000003</v>
      </c>
      <c r="H167" s="2">
        <f t="shared" si="1"/>
        <v>0.41000000000008185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2841.71</v>
      </c>
      <c r="D169" s="1">
        <f>'PR-RAS'!E173</f>
        <v>3860.49</v>
      </c>
      <c r="E169" s="1">
        <v>0</v>
      </c>
      <c r="F169" s="1">
        <v>0</v>
      </c>
      <c r="G169" s="2">
        <f t="shared" si="0"/>
        <v>1774.5319199999999</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54340.41</v>
      </c>
      <c r="D174" s="1">
        <f>'PR-RAS'!E178</f>
        <v>73792.06</v>
      </c>
      <c r="E174" s="1">
        <v>0</v>
      </c>
      <c r="F174" s="1">
        <v>0</v>
      </c>
      <c r="G174" s="2">
        <f t="shared" si="0"/>
        <v>34932.94369</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2649.67</v>
      </c>
      <c r="D175" s="1">
        <f>'PR-RAS'!E179</f>
        <v>2493.66</v>
      </c>
      <c r="E175" s="1">
        <v>0</v>
      </c>
      <c r="F175" s="1">
        <v>0</v>
      </c>
      <c r="G175" s="2">
        <f t="shared" si="0"/>
        <v>1328.8362599999998</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16523.02</v>
      </c>
      <c r="D176" s="1">
        <f>'PR-RAS'!E180</f>
        <v>19036.560000000001</v>
      </c>
      <c r="E176" s="1">
        <v>0</v>
      </c>
      <c r="F176" s="1">
        <v>0</v>
      </c>
      <c r="G176" s="2">
        <f t="shared" si="0"/>
        <v>9554.3244999999988</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975.62</v>
      </c>
      <c r="D177" s="1">
        <f>'PR-RAS'!E181</f>
        <v>2005.25</v>
      </c>
      <c r="E177" s="1">
        <v>0</v>
      </c>
      <c r="F177" s="1">
        <v>0</v>
      </c>
      <c r="G177" s="2">
        <f t="shared" si="0"/>
        <v>877.55711999999994</v>
      </c>
      <c r="H177" s="2">
        <f t="shared" si="1"/>
        <v>0.62999999999999545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1727.86</v>
      </c>
      <c r="D178" s="1">
        <f>'PR-RAS'!E182</f>
        <v>1285.42</v>
      </c>
      <c r="E178" s="1">
        <v>0</v>
      </c>
      <c r="F178" s="1">
        <v>0</v>
      </c>
      <c r="G178" s="2">
        <f t="shared" si="0"/>
        <v>760.86989999999992</v>
      </c>
      <c r="H178" s="2">
        <f t="shared" si="1"/>
        <v>0.5600000000001728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5589.46</v>
      </c>
      <c r="D180" s="1">
        <f>'PR-RAS'!E184</f>
        <v>7311.69</v>
      </c>
      <c r="E180" s="1">
        <v>0</v>
      </c>
      <c r="F180" s="1">
        <v>0</v>
      </c>
      <c r="G180" s="2">
        <f t="shared" si="0"/>
        <v>3618.09836</v>
      </c>
      <c r="H180" s="2">
        <f t="shared" si="1"/>
        <v>0.77000000000043656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11389.56</v>
      </c>
      <c r="D181" s="1">
        <f>'PR-RAS'!E185</f>
        <v>21166.57</v>
      </c>
      <c r="E181" s="1">
        <v>0</v>
      </c>
      <c r="F181" s="1">
        <v>0</v>
      </c>
      <c r="G181" s="2">
        <f t="shared" si="0"/>
        <v>9670.0859999999993</v>
      </c>
      <c r="H181" s="2">
        <f t="shared" si="1"/>
        <v>0.87000000000080036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7481.6</v>
      </c>
      <c r="D182" s="1">
        <f>'PR-RAS'!E186</f>
        <v>11309.19</v>
      </c>
      <c r="E182" s="1">
        <v>0</v>
      </c>
      <c r="F182" s="1">
        <v>0</v>
      </c>
      <c r="G182" s="2">
        <f t="shared" si="0"/>
        <v>5448.09638</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8003.62</v>
      </c>
      <c r="D183" s="1">
        <f>'PR-RAS'!E187</f>
        <v>9183.7199999999993</v>
      </c>
      <c r="E183" s="1">
        <v>0</v>
      </c>
      <c r="F183" s="1">
        <v>0</v>
      </c>
      <c r="G183" s="2">
        <f t="shared" si="0"/>
        <v>4799.5329199999996</v>
      </c>
      <c r="H183" s="2">
        <f t="shared" si="1"/>
        <v>0.66000000000076398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9640.09</v>
      </c>
      <c r="D190" s="1">
        <f>'PR-RAS'!E194</f>
        <v>11091.81</v>
      </c>
      <c r="E190" s="1">
        <v>0</v>
      </c>
      <c r="F190" s="1">
        <v>0</v>
      </c>
      <c r="G190" s="2">
        <f t="shared" si="0"/>
        <v>6014.6811900000002</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1397.04</v>
      </c>
      <c r="D191" s="1">
        <f>'PR-RAS'!E195</f>
        <v>2308.9899999999998</v>
      </c>
      <c r="E191" s="1">
        <v>0</v>
      </c>
      <c r="F191" s="1">
        <v>0</v>
      </c>
      <c r="G191" s="2">
        <f t="shared" si="0"/>
        <v>1142.8537999999999</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1284.17</v>
      </c>
      <c r="D193" s="1">
        <f>'PR-RAS'!E197</f>
        <v>2289.25</v>
      </c>
      <c r="E193" s="1">
        <v>0</v>
      </c>
      <c r="F193" s="1">
        <v>0</v>
      </c>
      <c r="G193" s="2">
        <f t="shared" si="0"/>
        <v>1125.63264</v>
      </c>
      <c r="H193" s="2">
        <f t="shared" si="1"/>
        <v>0.42000000000007276</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238.46</v>
      </c>
      <c r="D194" s="1">
        <f>'PR-RAS'!E198</f>
        <v>476.92</v>
      </c>
      <c r="E194" s="1">
        <v>0</v>
      </c>
      <c r="F194" s="1">
        <v>0</v>
      </c>
      <c r="G194" s="2">
        <f t="shared" si="0"/>
        <v>230.1139</v>
      </c>
      <c r="H194" s="2">
        <f t="shared" si="1"/>
        <v>0.53999999999999204</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224.89</v>
      </c>
      <c r="D195" s="1">
        <f>'PR-RAS'!E199</f>
        <v>2565.9499999999998</v>
      </c>
      <c r="E195" s="1">
        <v>0</v>
      </c>
      <c r="F195" s="1">
        <v>0</v>
      </c>
      <c r="G195" s="2">
        <f t="shared" si="0"/>
        <v>1039.2172600000001</v>
      </c>
      <c r="H195" s="2">
        <f t="shared" si="1"/>
        <v>0.16000000000019554</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6495.53</v>
      </c>
      <c r="D197" s="1">
        <f>'PR-RAS'!E201</f>
        <v>3450.7</v>
      </c>
      <c r="E197" s="1">
        <v>0</v>
      </c>
      <c r="F197" s="1">
        <v>0</v>
      </c>
      <c r="G197" s="2">
        <f t="shared" si="0"/>
        <v>2625.79828</v>
      </c>
      <c r="H197" s="2">
        <f t="shared" si="1"/>
        <v>0.77000000000043656</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580.96</v>
      </c>
      <c r="D198" s="1">
        <f>'PR-RAS'!E202</f>
        <v>280.54000000000002</v>
      </c>
      <c r="E198" s="1">
        <v>0</v>
      </c>
      <c r="F198" s="1">
        <v>0</v>
      </c>
      <c r="G198" s="2">
        <f t="shared" si="0"/>
        <v>224.98187999999999</v>
      </c>
      <c r="H198" s="2">
        <f t="shared" si="1"/>
        <v>0.49999999999994316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580.96</v>
      </c>
      <c r="D212" s="1">
        <f>'PR-RAS'!E216</f>
        <v>280.54000000000002</v>
      </c>
      <c r="E212" s="1">
        <v>0</v>
      </c>
      <c r="F212" s="1">
        <v>0</v>
      </c>
      <c r="G212" s="2">
        <f t="shared" si="0"/>
        <v>240.97044</v>
      </c>
      <c r="H212" s="2">
        <f t="shared" si="1"/>
        <v>0.49999999999994316</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440.52</v>
      </c>
      <c r="D213" s="1">
        <f>'PR-RAS'!E217</f>
        <v>234.84</v>
      </c>
      <c r="E213" s="1">
        <v>0</v>
      </c>
      <c r="F213" s="1">
        <v>0</v>
      </c>
      <c r="G213" s="2">
        <f t="shared" si="0"/>
        <v>192.9624</v>
      </c>
      <c r="H213" s="2">
        <f t="shared" si="1"/>
        <v>0.64000000000001478</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140.44</v>
      </c>
      <c r="D216" s="1">
        <f>'PR-RAS'!E220</f>
        <v>45.7</v>
      </c>
      <c r="E216" s="1">
        <v>0</v>
      </c>
      <c r="F216" s="1">
        <v>0</v>
      </c>
      <c r="G216" s="2">
        <f t="shared" si="0"/>
        <v>49.845599999999997</v>
      </c>
      <c r="H216" s="2">
        <f t="shared" si="1"/>
        <v>0.73999999999999488</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64938.44</v>
      </c>
      <c r="D226" s="1">
        <f>'PR-RAS'!E230</f>
        <v>84532.64</v>
      </c>
      <c r="E226" s="1">
        <v>0</v>
      </c>
      <c r="F226" s="1">
        <v>0</v>
      </c>
      <c r="G226" s="2">
        <f t="shared" si="0"/>
        <v>52650.837</v>
      </c>
      <c r="H226" s="2">
        <f t="shared" si="1"/>
        <v>0.80000000000291038</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64938.44</v>
      </c>
      <c r="D246" s="1">
        <f>'PR-RAS'!E250</f>
        <v>84532.64</v>
      </c>
      <c r="E246" s="1">
        <v>0</v>
      </c>
      <c r="F246" s="1">
        <v>0</v>
      </c>
      <c r="G246" s="2">
        <f t="shared" si="0"/>
        <v>57330.911399999997</v>
      </c>
      <c r="H246" s="2">
        <f t="shared" si="1"/>
        <v>0.80000000000291038</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64938.44</v>
      </c>
      <c r="D247" s="1">
        <f>'PR-RAS'!E251</f>
        <v>84532.64</v>
      </c>
      <c r="E247" s="1">
        <v>0</v>
      </c>
      <c r="F247" s="1">
        <v>0</v>
      </c>
      <c r="G247" s="2">
        <f t="shared" si="0"/>
        <v>57564.915119999998</v>
      </c>
      <c r="H247" s="2">
        <f t="shared" si="1"/>
        <v>0.80000000000291038</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17605.3</v>
      </c>
      <c r="D258" s="1">
        <f>'PR-RAS'!E262</f>
        <v>20843.11</v>
      </c>
      <c r="E258" s="1">
        <v>0</v>
      </c>
      <c r="F258" s="1">
        <v>0</v>
      </c>
      <c r="G258" s="2">
        <f t="shared" si="0"/>
        <v>15237.920640000002</v>
      </c>
      <c r="H258" s="2">
        <f t="shared" si="1"/>
        <v>0.40999999999985448</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17605.3</v>
      </c>
      <c r="D265" s="1">
        <f>'PR-RAS'!E269</f>
        <v>20843.11</v>
      </c>
      <c r="E265" s="1">
        <v>0</v>
      </c>
      <c r="F265" s="1">
        <v>0</v>
      </c>
      <c r="G265" s="2">
        <f t="shared" si="0"/>
        <v>15652.961280000001</v>
      </c>
      <c r="H265" s="2">
        <f t="shared" si="1"/>
        <v>0.40999999999985448</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14032.67</v>
      </c>
      <c r="D266" s="1">
        <f>'PR-RAS'!E270</f>
        <v>16344.51</v>
      </c>
      <c r="E266" s="1">
        <v>0</v>
      </c>
      <c r="F266" s="1">
        <v>0</v>
      </c>
      <c r="G266" s="2">
        <f t="shared" si="0"/>
        <v>12381.247850000002</v>
      </c>
      <c r="H266" s="2">
        <f t="shared" si="1"/>
        <v>0.81999999999970896</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3572.63</v>
      </c>
      <c r="D267" s="1">
        <f>'PR-RAS'!E271</f>
        <v>4498.6000000000004</v>
      </c>
      <c r="E267" s="1">
        <v>0</v>
      </c>
      <c r="F267" s="1">
        <v>0</v>
      </c>
      <c r="G267" s="2">
        <f t="shared" si="0"/>
        <v>3343.5747800000008</v>
      </c>
      <c r="H267" s="2">
        <f t="shared" si="1"/>
        <v>0.76999999999952706</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14255.89</v>
      </c>
      <c r="D269" s="1">
        <f>'PR-RAS'!E273</f>
        <v>33300.720000000001</v>
      </c>
      <c r="E269" s="1">
        <v>0</v>
      </c>
      <c r="F269" s="1">
        <v>0</v>
      </c>
      <c r="G269" s="2">
        <f t="shared" si="0"/>
        <v>21669.764440000003</v>
      </c>
      <c r="H269" s="2">
        <f t="shared" si="1"/>
        <v>0.38999999999941792</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12461.92</v>
      </c>
      <c r="D270" s="1">
        <f>'PR-RAS'!E274</f>
        <v>31555.31</v>
      </c>
      <c r="E270" s="1">
        <v>0</v>
      </c>
      <c r="F270" s="1">
        <v>0</v>
      </c>
      <c r="G270" s="2">
        <f t="shared" si="0"/>
        <v>20329.013260000003</v>
      </c>
      <c r="H270" s="2">
        <f t="shared" si="1"/>
        <v>0.39000000000123691</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12461.92</v>
      </c>
      <c r="D271" s="1">
        <f>'PR-RAS'!E275</f>
        <v>31555.31</v>
      </c>
      <c r="E271" s="1">
        <v>0</v>
      </c>
      <c r="F271" s="1">
        <v>0</v>
      </c>
      <c r="G271" s="2">
        <f t="shared" si="0"/>
        <v>20404.585800000004</v>
      </c>
      <c r="H271" s="2">
        <f t="shared" si="1"/>
        <v>0.39000000000123691</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1793.97</v>
      </c>
      <c r="D285" s="1">
        <f>'PR-RAS'!E289</f>
        <v>1745.41</v>
      </c>
      <c r="E285" s="1">
        <v>0</v>
      </c>
      <c r="F285" s="1">
        <v>0</v>
      </c>
      <c r="G285" s="2">
        <f t="shared" si="12"/>
        <v>1500.8803599999999</v>
      </c>
      <c r="H285" s="2">
        <f t="shared" si="13"/>
        <v>0.44000000000005457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1793.97</v>
      </c>
      <c r="D286" s="1">
        <f>'PR-RAS'!E290</f>
        <v>1745.41</v>
      </c>
      <c r="E286" s="1">
        <v>0</v>
      </c>
      <c r="F286" s="1">
        <v>0</v>
      </c>
      <c r="G286" s="2">
        <f t="shared" si="12"/>
        <v>1506.1651499999998</v>
      </c>
      <c r="H286" s="2">
        <f t="shared" si="13"/>
        <v>0.44000000000005457</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196609.88</v>
      </c>
      <c r="D295" s="1">
        <f>'PR-RAS'!E299</f>
        <v>266813.86</v>
      </c>
      <c r="E295" s="1">
        <v>0</v>
      </c>
      <c r="F295" s="1">
        <v>0</v>
      </c>
      <c r="G295" s="2">
        <f t="shared" si="12"/>
        <v>214689.85439999998</v>
      </c>
      <c r="H295" s="2">
        <f t="shared" si="13"/>
        <v>0.26000000000931323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575365.18999999994</v>
      </c>
      <c r="D296" s="1">
        <f>'PR-RAS'!E300</f>
        <v>317166.37999999989</v>
      </c>
      <c r="E296" s="1">
        <v>0</v>
      </c>
      <c r="F296" s="1">
        <v>0</v>
      </c>
      <c r="G296" s="2">
        <f t="shared" si="12"/>
        <v>356860.89524999988</v>
      </c>
      <c r="H296" s="2">
        <f t="shared" si="13"/>
        <v>0.56999999983236194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3361204.16</v>
      </c>
      <c r="D298" s="1">
        <f>'PR-RAS'!E302</f>
        <v>4231503.04</v>
      </c>
      <c r="E298" s="1">
        <v>0</v>
      </c>
      <c r="F298" s="1">
        <v>0</v>
      </c>
      <c r="G298" s="2">
        <f t="shared" si="12"/>
        <v>3511790.4412799999</v>
      </c>
      <c r="H298" s="2">
        <f t="shared" si="13"/>
        <v>0.20000000018626451</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13802.87</v>
      </c>
      <c r="D300" s="1">
        <f>'PR-RAS'!E304</f>
        <v>9698.3799999999992</v>
      </c>
      <c r="E300" s="1">
        <v>0</v>
      </c>
      <c r="F300" s="1">
        <v>0</v>
      </c>
      <c r="G300" s="2">
        <f t="shared" si="12"/>
        <v>9926.6893699999982</v>
      </c>
      <c r="H300" s="2">
        <f t="shared" si="13"/>
        <v>0.50999999999839929</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74.489999999999995</v>
      </c>
      <c r="D301" s="1">
        <f>'PR-RAS'!E305</f>
        <v>0</v>
      </c>
      <c r="E301" s="1">
        <v>0</v>
      </c>
      <c r="F301" s="1">
        <v>0</v>
      </c>
      <c r="G301" s="2">
        <f t="shared" si="12"/>
        <v>22.346999999999998</v>
      </c>
      <c r="H301" s="2">
        <f t="shared" si="13"/>
        <v>0.48999999999999488</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25631.200000000001</v>
      </c>
      <c r="D355" s="1">
        <f>'PR-RAS'!E360</f>
        <v>133928.38999999998</v>
      </c>
      <c r="E355" s="1">
        <v>0</v>
      </c>
      <c r="F355" s="1">
        <v>0</v>
      </c>
      <c r="G355" s="2">
        <f t="shared" si="12"/>
        <v>103894.74491999998</v>
      </c>
      <c r="H355" s="2">
        <f t="shared" si="13"/>
        <v>0.5899999999855936</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25631.200000000001</v>
      </c>
      <c r="D368" s="1">
        <f>'PR-RAS'!E373</f>
        <v>88077.01</v>
      </c>
      <c r="E368" s="1">
        <v>0</v>
      </c>
      <c r="F368" s="1">
        <v>0</v>
      </c>
      <c r="G368" s="2">
        <f t="shared" si="12"/>
        <v>74055.175740000006</v>
      </c>
      <c r="H368" s="2">
        <f t="shared" si="13"/>
        <v>0.20999999999548891</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25631.200000000001</v>
      </c>
      <c r="D369" s="1">
        <f>'PR-RAS'!E374</f>
        <v>86068.43</v>
      </c>
      <c r="E369" s="1">
        <v>0</v>
      </c>
      <c r="F369" s="1">
        <v>0</v>
      </c>
      <c r="G369" s="2">
        <f t="shared" si="12"/>
        <v>72778.646079999991</v>
      </c>
      <c r="H369" s="2">
        <f t="shared" si="13"/>
        <v>0.62999999999374268</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25631.200000000001</v>
      </c>
      <c r="D373" s="1">
        <f>'PR-RAS'!E378</f>
        <v>86068.43</v>
      </c>
      <c r="E373" s="1">
        <v>0</v>
      </c>
      <c r="F373" s="1">
        <v>0</v>
      </c>
      <c r="G373" s="2">
        <f t="shared" si="12"/>
        <v>73569.71832</v>
      </c>
      <c r="H373" s="2">
        <f t="shared" si="13"/>
        <v>0.62999999999374268</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2008.58</v>
      </c>
      <c r="E374" s="1">
        <v>0</v>
      </c>
      <c r="F374" s="1">
        <v>0</v>
      </c>
      <c r="G374" s="2">
        <f t="shared" si="12"/>
        <v>1498.40068</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2008.58</v>
      </c>
      <c r="E375" s="1">
        <v>0</v>
      </c>
      <c r="F375" s="1">
        <v>0</v>
      </c>
      <c r="G375" s="2">
        <f t="shared" si="12"/>
        <v>1502.4178399999998</v>
      </c>
      <c r="H375" s="2">
        <f t="shared" si="13"/>
        <v>0.42000000000007276</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45851.38</v>
      </c>
      <c r="E407" s="1">
        <v>0</v>
      </c>
      <c r="F407" s="1">
        <v>0</v>
      </c>
      <c r="G407" s="2">
        <f t="shared" si="12"/>
        <v>37231.32056</v>
      </c>
      <c r="H407" s="2">
        <f t="shared" si="13"/>
        <v>0.37999999999738066</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45851.38</v>
      </c>
      <c r="E408" s="1">
        <v>0</v>
      </c>
      <c r="F408" s="1">
        <v>0</v>
      </c>
      <c r="G408" s="2">
        <f t="shared" si="12"/>
        <v>37323.023319999993</v>
      </c>
      <c r="H408" s="2">
        <f t="shared" si="13"/>
        <v>0.37999999999738066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25631.200000000001</v>
      </c>
      <c r="D413" s="1">
        <f>'PR-RAS'!E418</f>
        <v>133928.38999999998</v>
      </c>
      <c r="E413" s="1">
        <v>0</v>
      </c>
      <c r="F413" s="1">
        <v>0</v>
      </c>
      <c r="G413" s="2">
        <f t="shared" si="12"/>
        <v>120917.04775999999</v>
      </c>
      <c r="H413" s="2">
        <f t="shared" si="13"/>
        <v>0.5899999999855936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2412168.59</v>
      </c>
      <c r="D415" s="1">
        <f>'PR-RAS'!E420</f>
        <v>2808793.54</v>
      </c>
      <c r="E415" s="1">
        <v>0</v>
      </c>
      <c r="F415" s="1">
        <v>0</v>
      </c>
      <c r="G415" s="2">
        <f t="shared" si="12"/>
        <v>3324318.8473799997</v>
      </c>
      <c r="H415" s="2">
        <f t="shared" si="13"/>
        <v>0.87000000011175871</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771975.07</v>
      </c>
      <c r="D417" s="1">
        <f>'PR-RAS'!E422</f>
        <v>583980.23999999987</v>
      </c>
      <c r="E417" s="1">
        <v>0</v>
      </c>
      <c r="F417" s="1">
        <v>0</v>
      </c>
      <c r="G417" s="2">
        <f t="shared" si="12"/>
        <v>807013.18879999989</v>
      </c>
      <c r="H417" s="2">
        <f t="shared" si="13"/>
        <v>0.30999999982304871</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222241.08000000002</v>
      </c>
      <c r="D418" s="1">
        <f>'PR-RAS'!E423</f>
        <v>400742.25</v>
      </c>
      <c r="E418" s="1">
        <v>0</v>
      </c>
      <c r="F418" s="1">
        <v>0</v>
      </c>
      <c r="G418" s="2">
        <f t="shared" si="12"/>
        <v>426893.56686000002</v>
      </c>
      <c r="H418" s="2">
        <f t="shared" si="13"/>
        <v>0.33000000001629815</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549733.99</v>
      </c>
      <c r="D419" s="1">
        <f>'PR-RAS'!E424</f>
        <v>183237.98999999987</v>
      </c>
      <c r="E419" s="1">
        <v>0</v>
      </c>
      <c r="F419" s="1">
        <v>0</v>
      </c>
      <c r="G419" s="2">
        <f t="shared" si="12"/>
        <v>382975.76745999989</v>
      </c>
      <c r="H419" s="2">
        <f t="shared" si="13"/>
        <v>2.0000000135041773E-2</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949035.5700000003</v>
      </c>
      <c r="D421" s="1">
        <f>'PR-RAS'!E426</f>
        <v>1422709.5</v>
      </c>
      <c r="E421" s="1">
        <v>0</v>
      </c>
      <c r="F421" s="1">
        <v>0</v>
      </c>
      <c r="G421" s="2">
        <f t="shared" si="12"/>
        <v>1593670.9194</v>
      </c>
      <c r="H421" s="2">
        <f t="shared" si="13"/>
        <v>0.92999999970197678</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13802.87</v>
      </c>
      <c r="D423" s="1">
        <f>'PR-RAS'!E428</f>
        <v>9698.3799999999992</v>
      </c>
      <c r="E423" s="1">
        <v>0</v>
      </c>
      <c r="F423" s="1">
        <v>0</v>
      </c>
      <c r="G423" s="2">
        <f t="shared" si="12"/>
        <v>14010.243859999999</v>
      </c>
      <c r="H423" s="2">
        <f t="shared" si="13"/>
        <v>0.50999999999839929</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26199.279999999999</v>
      </c>
      <c r="D529" s="1">
        <f>'PR-RAS'!E535</f>
        <v>0</v>
      </c>
      <c r="E529" s="1">
        <v>0</v>
      </c>
      <c r="F529" s="1">
        <v>0</v>
      </c>
      <c r="G529" s="2">
        <f t="shared" ref="G529:G836" si="14">(B529/1000)*(C529*1+D529*2)</f>
        <v>13833.21984</v>
      </c>
      <c r="H529" s="2">
        <f t="shared" ref="H529:H836" si="15">ABS(C529-ROUND(C529,0))+ABS(D529-ROUND(D529,0))</f>
        <v>0.27999999999883585</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26199.279999999999</v>
      </c>
      <c r="D591" s="1">
        <f>'PR-RAS'!E597</f>
        <v>0</v>
      </c>
      <c r="E591" s="1">
        <v>0</v>
      </c>
      <c r="F591" s="1">
        <v>0</v>
      </c>
      <c r="G591" s="2">
        <f t="shared" si="14"/>
        <v>15457.575199999999</v>
      </c>
      <c r="H591" s="2">
        <f t="shared" si="15"/>
        <v>0.27999999999883585</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26199.279999999999</v>
      </c>
      <c r="D615" s="1">
        <f>'PR-RAS'!E621</f>
        <v>0</v>
      </c>
      <c r="E615" s="1">
        <v>0</v>
      </c>
      <c r="F615" s="1">
        <v>0</v>
      </c>
      <c r="G615" s="2">
        <f t="shared" si="14"/>
        <v>16086.357919999999</v>
      </c>
      <c r="H615" s="2">
        <f t="shared" si="15"/>
        <v>0.27999999999883585</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26199.279999999999</v>
      </c>
      <c r="D616" s="1">
        <f>'PR-RAS'!E622</f>
        <v>0</v>
      </c>
      <c r="E616" s="1">
        <v>0</v>
      </c>
      <c r="F616" s="1">
        <v>0</v>
      </c>
      <c r="G616" s="2">
        <f t="shared" si="14"/>
        <v>16112.557199999999</v>
      </c>
      <c r="H616" s="2">
        <f t="shared" si="15"/>
        <v>0.27999999999883585</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26199.279999999999</v>
      </c>
      <c r="D634" s="1">
        <f>'PR-RAS'!E640</f>
        <v>0</v>
      </c>
      <c r="E634" s="1">
        <v>0</v>
      </c>
      <c r="F634" s="1">
        <v>0</v>
      </c>
      <c r="G634" s="2">
        <f t="shared" si="14"/>
        <v>16584.144239999998</v>
      </c>
      <c r="H634" s="2">
        <f t="shared" si="15"/>
        <v>0.27999999999883585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13272.27</v>
      </c>
      <c r="D636" s="1">
        <f>'PR-RAS'!E642</f>
        <v>39471.550000000003</v>
      </c>
      <c r="E636" s="1">
        <v>0</v>
      </c>
      <c r="F636" s="1">
        <v>0</v>
      </c>
      <c r="G636" s="2">
        <f t="shared" si="14"/>
        <v>58556.759950000007</v>
      </c>
      <c r="H636" s="2">
        <f t="shared" si="15"/>
        <v>0.71999999999752617</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771975.07</v>
      </c>
      <c r="D637" s="1">
        <f>'PR-RAS'!E643</f>
        <v>583980.23999999987</v>
      </c>
      <c r="E637" s="1">
        <v>0</v>
      </c>
      <c r="F637" s="1">
        <v>0</v>
      </c>
      <c r="G637" s="2">
        <f t="shared" si="14"/>
        <v>1233799.0097999999</v>
      </c>
      <c r="H637" s="2">
        <f t="shared" si="15"/>
        <v>0.30999999982304871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248440.36000000002</v>
      </c>
      <c r="D638" s="1">
        <f>'PR-RAS'!E644</f>
        <v>400742.25</v>
      </c>
      <c r="E638" s="1">
        <v>0</v>
      </c>
      <c r="F638" s="1">
        <v>0</v>
      </c>
      <c r="G638" s="2">
        <f t="shared" si="14"/>
        <v>668802.13582000008</v>
      </c>
      <c r="H638" s="2">
        <f t="shared" si="15"/>
        <v>0.61000000001513399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523534.70999999996</v>
      </c>
      <c r="D639" s="1">
        <f>'PR-RAS'!E645</f>
        <v>183237.98999999987</v>
      </c>
      <c r="E639" s="1">
        <v>0</v>
      </c>
      <c r="F639" s="1">
        <v>0</v>
      </c>
      <c r="G639" s="2">
        <f t="shared" si="14"/>
        <v>567826.82021999988</v>
      </c>
      <c r="H639" s="2">
        <f t="shared" si="15"/>
        <v>0.30000000016298145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935763.30000000028</v>
      </c>
      <c r="D641" s="1">
        <f>'PR-RAS'!E647</f>
        <v>1383237.95</v>
      </c>
      <c r="E641" s="1">
        <v>0</v>
      </c>
      <c r="F641" s="1">
        <v>0</v>
      </c>
      <c r="G641" s="2">
        <f t="shared" si="14"/>
        <v>2369433.088</v>
      </c>
      <c r="H641" s="2">
        <f t="shared" si="15"/>
        <v>0.3500000003259629</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1459298.0100000002</v>
      </c>
      <c r="D643" s="1">
        <f>'PR-RAS'!E649</f>
        <v>1566475.94</v>
      </c>
      <c r="E643" s="1">
        <v>0</v>
      </c>
      <c r="F643" s="1">
        <v>0</v>
      </c>
      <c r="G643" s="2">
        <f t="shared" si="14"/>
        <v>2948224.4293800006</v>
      </c>
      <c r="H643" s="2">
        <f t="shared" si="15"/>
        <v>7.0000000298023224E-2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933809.54</v>
      </c>
      <c r="D646" s="1">
        <f>'PR-RAS'!E653</f>
        <v>1377746.07</v>
      </c>
      <c r="E646" s="1">
        <v>0</v>
      </c>
      <c r="F646" s="1">
        <v>0</v>
      </c>
      <c r="G646" s="2">
        <f t="shared" si="14"/>
        <v>2379599.5836</v>
      </c>
      <c r="H646" s="2">
        <f t="shared" si="15"/>
        <v>0.53000000002793968</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793306.81</v>
      </c>
      <c r="D647" s="1">
        <f>'PR-RAS'!E654</f>
        <v>588592.31000000006</v>
      </c>
      <c r="E647" s="1">
        <v>0</v>
      </c>
      <c r="F647" s="1">
        <v>0</v>
      </c>
      <c r="G647" s="2">
        <f t="shared" si="14"/>
        <v>1272937.4637800001</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305191.52</v>
      </c>
      <c r="D648" s="1">
        <f>'PR-RAS'!E655</f>
        <v>432493.24</v>
      </c>
      <c r="E648" s="1">
        <v>0</v>
      </c>
      <c r="F648" s="1">
        <v>0</v>
      </c>
      <c r="G648" s="2">
        <f t="shared" si="14"/>
        <v>757105.16599999997</v>
      </c>
      <c r="H648" s="2">
        <f t="shared" si="15"/>
        <v>0.71999999997206032</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1421924.83</v>
      </c>
      <c r="D649" s="1">
        <f>'PR-RAS'!E656</f>
        <v>1533845.1400000001</v>
      </c>
      <c r="E649" s="1">
        <v>0</v>
      </c>
      <c r="F649" s="1">
        <v>0</v>
      </c>
      <c r="G649" s="2">
        <f t="shared" si="14"/>
        <v>2909270.5912800003</v>
      </c>
      <c r="H649" s="2">
        <f t="shared" si="15"/>
        <v>0.31000000005587935</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66.36</v>
      </c>
      <c r="D660" s="1">
        <f>'PR-RAS'!E667</f>
        <v>0</v>
      </c>
      <c r="E660" s="1">
        <v>0</v>
      </c>
      <c r="F660" s="1">
        <v>0</v>
      </c>
      <c r="G660" s="2">
        <f t="shared" si="14"/>
        <v>43.73124</v>
      </c>
      <c r="H660" s="2">
        <f t="shared" si="15"/>
        <v>0.35999999999999943</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175509.18</v>
      </c>
      <c r="D662" s="1">
        <f>'PR-RAS'!E669</f>
        <v>198159.33</v>
      </c>
      <c r="E662" s="1">
        <v>0</v>
      </c>
      <c r="F662" s="1">
        <v>0</v>
      </c>
      <c r="G662" s="2">
        <f t="shared" si="14"/>
        <v>377978.20224000001</v>
      </c>
      <c r="H662" s="2">
        <f t="shared" si="15"/>
        <v>0.5099999999802094</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301211.84999999998</v>
      </c>
      <c r="D699" s="1">
        <f>'PR-RAS'!E706</f>
        <v>0</v>
      </c>
      <c r="E699" s="1">
        <v>0</v>
      </c>
      <c r="F699" s="1">
        <v>0</v>
      </c>
      <c r="G699" s="2">
        <f t="shared" si="14"/>
        <v>210245.87129999997</v>
      </c>
      <c r="H699" s="2">
        <f t="shared" si="15"/>
        <v>0.15000000002328306</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364.44</v>
      </c>
      <c r="D727" s="1">
        <f>'PR-RAS'!E734</f>
        <v>364.44</v>
      </c>
      <c r="E727" s="1">
        <v>0</v>
      </c>
      <c r="F727" s="1">
        <v>0</v>
      </c>
      <c r="G727" s="2">
        <f t="shared" si="14"/>
        <v>793.75031999999987</v>
      </c>
      <c r="H727" s="2">
        <f t="shared" si="15"/>
        <v>0.87999999999999545</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3977.67</v>
      </c>
      <c r="D731" s="1">
        <f>'PR-RAS'!E738</f>
        <v>7026.11</v>
      </c>
      <c r="E731" s="1">
        <v>0</v>
      </c>
      <c r="F731" s="1">
        <v>0</v>
      </c>
      <c r="G731" s="2">
        <f t="shared" si="14"/>
        <v>13161.8197</v>
      </c>
      <c r="H731" s="2">
        <f t="shared" si="15"/>
        <v>0.43999999999959982</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5888.85</v>
      </c>
      <c r="D733" s="1">
        <f>'PR-RAS'!E740</f>
        <v>5888.85</v>
      </c>
      <c r="E733" s="1">
        <v>0</v>
      </c>
      <c r="F733" s="1">
        <v>0</v>
      </c>
      <c r="G733" s="2">
        <f t="shared" si="14"/>
        <v>12931.914600000002</v>
      </c>
      <c r="H733" s="2">
        <f t="shared" si="15"/>
        <v>0.2999999999992724</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1397.04</v>
      </c>
      <c r="D734" s="1">
        <f>'PR-RAS'!E741</f>
        <v>2067.7600000000002</v>
      </c>
      <c r="E734" s="1">
        <v>0</v>
      </c>
      <c r="F734" s="1">
        <v>0</v>
      </c>
      <c r="G734" s="2">
        <f t="shared" si="14"/>
        <v>4055.3664800000001</v>
      </c>
      <c r="H734" s="2">
        <f t="shared" si="15"/>
        <v>0.27999999999974534</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7132.67</v>
      </c>
      <c r="D836" s="1">
        <f>'PR-RAS'!E843</f>
        <v>10054.51</v>
      </c>
      <c r="E836" s="1">
        <v>0</v>
      </c>
      <c r="F836" s="1">
        <v>0</v>
      </c>
      <c r="G836" s="2">
        <f t="shared" si="14"/>
        <v>22746.811150000001</v>
      </c>
      <c r="H836" s="2">
        <f t="shared" si="15"/>
        <v>0.81999999999970896</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4800</v>
      </c>
      <c r="D839" s="1">
        <f>'PR-RAS'!E846</f>
        <v>4290</v>
      </c>
      <c r="E839" s="1">
        <v>0</v>
      </c>
      <c r="F839" s="1">
        <v>0</v>
      </c>
      <c r="G839" s="2">
        <f t="shared" si="34"/>
        <v>11212.439999999999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2100</v>
      </c>
      <c r="D841" s="1">
        <f>'PR-RAS'!E848</f>
        <v>2000</v>
      </c>
      <c r="E841" s="1">
        <v>0</v>
      </c>
      <c r="F841" s="1">
        <v>0</v>
      </c>
      <c r="G841" s="2">
        <f t="shared" si="34"/>
        <v>5124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2991.97</v>
      </c>
      <c r="D844" s="1">
        <f>'PR-RAS'!E851</f>
        <v>4498.6000000000004</v>
      </c>
      <c r="E844" s="1">
        <v>0</v>
      </c>
      <c r="F844" s="1">
        <v>0</v>
      </c>
      <c r="G844" s="2">
        <f t="shared" si="34"/>
        <v>10106.87031</v>
      </c>
      <c r="H844" s="2">
        <f t="shared" si="35"/>
        <v>0.42999999999983629</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580.66</v>
      </c>
      <c r="D848" s="1">
        <f>'PR-RAS'!E855</f>
        <v>0</v>
      </c>
      <c r="E848" s="1">
        <v>0</v>
      </c>
      <c r="F848" s="1">
        <v>0</v>
      </c>
      <c r="G848" s="2">
        <f t="shared" si="34"/>
        <v>491.81901999999997</v>
      </c>
      <c r="H848" s="2">
        <f t="shared" si="35"/>
        <v>0.34000000000003183</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1793.97</v>
      </c>
      <c r="D850" s="1">
        <f>'PR-RAS'!E857</f>
        <v>1745.41</v>
      </c>
      <c r="E850" s="1">
        <v>0</v>
      </c>
      <c r="F850" s="1">
        <v>0</v>
      </c>
      <c r="G850" s="2">
        <f t="shared" si="34"/>
        <v>4486.7867099999994</v>
      </c>
      <c r="H850" s="2">
        <f t="shared" si="35"/>
        <v>0.44000000000005457</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26199.279999999999</v>
      </c>
      <c r="D988" s="1">
        <f>'PR-RAS'!E995</f>
        <v>0</v>
      </c>
      <c r="E988" s="1">
        <v>0</v>
      </c>
      <c r="F988" s="1">
        <v>0</v>
      </c>
      <c r="G988" s="2">
        <f t="shared" si="34"/>
        <v>25858.68936</v>
      </c>
      <c r="H988" s="2">
        <f t="shared" si="35"/>
        <v>0.27999999999883585</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96748.32</v>
      </c>
      <c r="D1582" s="6"/>
      <c r="E1582" s="6">
        <v>0</v>
      </c>
      <c r="F1582" s="6">
        <v>0</v>
      </c>
      <c r="G1582" s="7">
        <f t="shared" ref="G1582:G1686" si="70">B1582/1000*C1582</f>
        <v>96.748320000000007</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318103.48</v>
      </c>
      <c r="D1583" s="1">
        <v>0</v>
      </c>
      <c r="E1583" s="1">
        <v>0</v>
      </c>
      <c r="F1583" s="1">
        <v>0</v>
      </c>
      <c r="G1583" s="2">
        <f t="shared" si="70"/>
        <v>636.20695999999998</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184175.09</v>
      </c>
      <c r="D1585" s="1">
        <v>0</v>
      </c>
      <c r="E1585" s="1">
        <v>0</v>
      </c>
      <c r="F1585" s="1">
        <v>0</v>
      </c>
      <c r="G1585" s="2">
        <f t="shared" si="70"/>
        <v>736.70036000000005</v>
      </c>
      <c r="H1585" s="2">
        <f t="shared" si="71"/>
        <v>8.999999999650754E-2</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35328.879999999997</v>
      </c>
      <c r="D1586" s="1">
        <v>0</v>
      </c>
      <c r="E1586" s="1">
        <v>0</v>
      </c>
      <c r="F1586" s="1">
        <v>0</v>
      </c>
      <c r="G1586" s="2">
        <f t="shared" si="70"/>
        <v>176.64439999999999</v>
      </c>
      <c r="H1586" s="2">
        <f t="shared" si="71"/>
        <v>0.12000000000261934</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92527.97</v>
      </c>
      <c r="D1587" s="1">
        <v>0</v>
      </c>
      <c r="E1587" s="1">
        <v>0</v>
      </c>
      <c r="F1587" s="1">
        <v>0</v>
      </c>
      <c r="G1587" s="2">
        <f t="shared" si="70"/>
        <v>555.16782000000001</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280.54000000000002</v>
      </c>
      <c r="D1588" s="1">
        <v>0</v>
      </c>
      <c r="E1588" s="1">
        <v>0</v>
      </c>
      <c r="F1588" s="1">
        <v>0</v>
      </c>
      <c r="G1588" s="2">
        <f t="shared" si="70"/>
        <v>1.9637800000000001</v>
      </c>
      <c r="H1588" s="2">
        <f t="shared" si="71"/>
        <v>0.45999999999997954</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20843.11</v>
      </c>
      <c r="D1591" s="1">
        <v>0</v>
      </c>
      <c r="E1591" s="1">
        <v>0</v>
      </c>
      <c r="F1591" s="1">
        <v>0</v>
      </c>
      <c r="G1591" s="2">
        <f t="shared" si="70"/>
        <v>208.43110000000001</v>
      </c>
      <c r="H1591" s="2">
        <f t="shared" si="71"/>
        <v>0.11000000000058208</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33300.720000000001</v>
      </c>
      <c r="D1592" s="1">
        <v>0</v>
      </c>
      <c r="E1592" s="1">
        <v>0</v>
      </c>
      <c r="F1592" s="1">
        <v>0</v>
      </c>
      <c r="G1592" s="2">
        <f t="shared" si="70"/>
        <v>366.30791999999997</v>
      </c>
      <c r="H1592" s="2">
        <f t="shared" si="71"/>
        <v>0.27999999999883585</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1893.87</v>
      </c>
      <c r="D1593" s="1">
        <v>0</v>
      </c>
      <c r="E1593" s="1">
        <v>0</v>
      </c>
      <c r="F1593" s="1">
        <v>0</v>
      </c>
      <c r="G1593" s="2">
        <f t="shared" si="70"/>
        <v>22.72644</v>
      </c>
      <c r="H1593" s="2">
        <f t="shared" si="71"/>
        <v>0.13000000000010914</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133928.39000000001</v>
      </c>
      <c r="D1594" s="1">
        <v>0</v>
      </c>
      <c r="E1594" s="1">
        <v>0</v>
      </c>
      <c r="F1594" s="1">
        <v>0</v>
      </c>
      <c r="G1594" s="2">
        <f t="shared" si="70"/>
        <v>1741.06907</v>
      </c>
      <c r="H1594" s="2">
        <f t="shared" si="71"/>
        <v>0.39000000001396984</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345242.4</v>
      </c>
      <c r="D1602" s="1">
        <v>0</v>
      </c>
      <c r="E1602" s="1">
        <v>0</v>
      </c>
      <c r="F1602" s="1">
        <v>0</v>
      </c>
      <c r="G1602" s="2">
        <f t="shared" si="70"/>
        <v>7250.090400000001</v>
      </c>
      <c r="H1602" s="2">
        <f t="shared" si="71"/>
        <v>0.40000000002328306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186845.06</v>
      </c>
      <c r="D1604" s="1">
        <v>0</v>
      </c>
      <c r="E1604" s="1">
        <v>0</v>
      </c>
      <c r="F1604" s="1">
        <v>0</v>
      </c>
      <c r="G1604" s="2">
        <f t="shared" si="70"/>
        <v>4297.4363800000001</v>
      </c>
      <c r="H1604" s="2">
        <f t="shared" si="71"/>
        <v>5.9999999997671694E-2</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35138.74</v>
      </c>
      <c r="D1605" s="1">
        <v>0</v>
      </c>
      <c r="E1605" s="1">
        <v>0</v>
      </c>
      <c r="F1605" s="1">
        <v>0</v>
      </c>
      <c r="G1605" s="2">
        <f t="shared" si="70"/>
        <v>843.32975999999996</v>
      </c>
      <c r="H1605" s="2">
        <f t="shared" si="71"/>
        <v>0.26000000000203727</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93651.06</v>
      </c>
      <c r="D1606" s="1">
        <v>0</v>
      </c>
      <c r="E1606" s="1">
        <v>0</v>
      </c>
      <c r="F1606" s="1">
        <v>0</v>
      </c>
      <c r="G1606" s="2">
        <f t="shared" si="70"/>
        <v>2341.2764999999999</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508.22</v>
      </c>
      <c r="D1607" s="1">
        <v>0</v>
      </c>
      <c r="E1607" s="1">
        <v>0</v>
      </c>
      <c r="F1607" s="1">
        <v>0</v>
      </c>
      <c r="G1607" s="2">
        <f t="shared" si="70"/>
        <v>13.21372</v>
      </c>
      <c r="H1607" s="2">
        <f t="shared" si="71"/>
        <v>0.22000000000002728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18372.849999999999</v>
      </c>
      <c r="D1610" s="1">
        <v>0</v>
      </c>
      <c r="E1610" s="1">
        <v>0</v>
      </c>
      <c r="F1610" s="1">
        <v>0</v>
      </c>
      <c r="G1610" s="2">
        <f t="shared" si="70"/>
        <v>532.81264999999996</v>
      </c>
      <c r="H1610" s="2">
        <f t="shared" si="71"/>
        <v>0.15000000000145519</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36602.18</v>
      </c>
      <c r="D1611" s="1">
        <v>0</v>
      </c>
      <c r="E1611" s="1">
        <v>0</v>
      </c>
      <c r="F1611" s="1">
        <v>0</v>
      </c>
      <c r="G1611" s="2">
        <f t="shared" si="70"/>
        <v>1098.0654</v>
      </c>
      <c r="H1611" s="2">
        <f t="shared" si="71"/>
        <v>0.18000000000029104</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2572.0100000000002</v>
      </c>
      <c r="D1612" s="1">
        <v>0</v>
      </c>
      <c r="E1612" s="1">
        <v>0</v>
      </c>
      <c r="F1612" s="1">
        <v>0</v>
      </c>
      <c r="G1612" s="2">
        <f t="shared" si="70"/>
        <v>79.732310000000012</v>
      </c>
      <c r="H1612" s="2">
        <f t="shared" si="71"/>
        <v>1.0000000000218279E-2</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158397.34</v>
      </c>
      <c r="D1613" s="1">
        <v>0</v>
      </c>
      <c r="E1613" s="1">
        <v>0</v>
      </c>
      <c r="F1613" s="1">
        <v>0</v>
      </c>
      <c r="G1613" s="2">
        <f t="shared" si="70"/>
        <v>5068.7148799999995</v>
      </c>
      <c r="H1613" s="2">
        <f t="shared" si="71"/>
        <v>0.33999999999650754</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69609.399999999965</v>
      </c>
      <c r="D1621" s="1">
        <v>0</v>
      </c>
      <c r="E1621" s="1">
        <v>0</v>
      </c>
      <c r="F1621" s="1">
        <v>0</v>
      </c>
      <c r="G1621" s="2">
        <f t="shared" si="70"/>
        <v>2784.3759999999988</v>
      </c>
      <c r="H1621" s="2">
        <f t="shared" si="71"/>
        <v>0.3999999999650754</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45963.75</v>
      </c>
      <c r="D1622" s="1">
        <v>0</v>
      </c>
      <c r="E1622" s="1">
        <v>0</v>
      </c>
      <c r="F1622" s="1">
        <v>0</v>
      </c>
      <c r="G1622" s="2">
        <f t="shared" si="70"/>
        <v>1884.5137500000001</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8247.61</v>
      </c>
      <c r="D1628" s="1">
        <v>0</v>
      </c>
      <c r="E1628" s="1">
        <v>0</v>
      </c>
      <c r="F1628" s="1">
        <v>0</v>
      </c>
      <c r="G1628" s="2">
        <f t="shared" si="70"/>
        <v>387.63767000000001</v>
      </c>
      <c r="H1628" s="2">
        <f t="shared" si="71"/>
        <v>0.38999999999941792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7160.96</v>
      </c>
      <c r="D1634" s="1">
        <v>0</v>
      </c>
      <c r="E1634" s="1">
        <v>0</v>
      </c>
      <c r="F1634" s="1">
        <v>0</v>
      </c>
      <c r="G1634" s="2">
        <f t="shared" si="70"/>
        <v>379.53087999999997</v>
      </c>
      <c r="H1634" s="2">
        <f t="shared" si="71"/>
        <v>3.999999999996362E-2</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4892.99</v>
      </c>
      <c r="D1635" s="1">
        <v>0</v>
      </c>
      <c r="E1635" s="1">
        <v>0</v>
      </c>
      <c r="F1635" s="1">
        <v>0</v>
      </c>
      <c r="G1635" s="2">
        <f t="shared" si="70"/>
        <v>264.22145999999998</v>
      </c>
      <c r="H1635" s="2">
        <f t="shared" si="71"/>
        <v>1.0000000000218279E-2</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2227.87</v>
      </c>
      <c r="D1636" s="1">
        <v>0</v>
      </c>
      <c r="E1636" s="1">
        <v>0</v>
      </c>
      <c r="F1636" s="1">
        <v>0</v>
      </c>
      <c r="G1636" s="2">
        <f t="shared" si="70"/>
        <v>122.53285</v>
      </c>
      <c r="H1636" s="2">
        <f t="shared" si="71"/>
        <v>0.13000000000010914</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40.1</v>
      </c>
      <c r="D1638" s="1">
        <v>0</v>
      </c>
      <c r="E1638" s="1">
        <v>0</v>
      </c>
      <c r="F1638" s="1">
        <v>0</v>
      </c>
      <c r="G1638" s="2">
        <f t="shared" si="70"/>
        <v>2.2857000000000003</v>
      </c>
      <c r="H1638" s="2">
        <f t="shared" si="71"/>
        <v>0.10000000000000142</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6.05</v>
      </c>
      <c r="D1639" s="1">
        <v>0</v>
      </c>
      <c r="E1639" s="1">
        <v>0</v>
      </c>
      <c r="F1639" s="1">
        <v>0</v>
      </c>
      <c r="G1639" s="2">
        <f t="shared" si="70"/>
        <v>0.35089999999999999</v>
      </c>
      <c r="H1639" s="2">
        <f t="shared" si="71"/>
        <v>4.9999999999999822E-2</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6.05</v>
      </c>
      <c r="D1640" s="1">
        <v>0</v>
      </c>
      <c r="E1640" s="1">
        <v>0</v>
      </c>
      <c r="F1640" s="1">
        <v>0</v>
      </c>
      <c r="G1640" s="2">
        <f t="shared" si="70"/>
        <v>0.35694999999999999</v>
      </c>
      <c r="H1640" s="2">
        <f t="shared" si="71"/>
        <v>4.9999999999999822E-2</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1080.5999999999999</v>
      </c>
      <c r="D1654" s="1">
        <v>0</v>
      </c>
      <c r="E1654" s="1">
        <v>0</v>
      </c>
      <c r="F1654" s="1">
        <v>0</v>
      </c>
      <c r="G1654" s="2">
        <f t="shared" si="70"/>
        <v>78.883799999999994</v>
      </c>
      <c r="H1654" s="2">
        <f t="shared" si="71"/>
        <v>0.40000000000009095</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60</v>
      </c>
      <c r="D1655" s="1">
        <v>0</v>
      </c>
      <c r="E1655" s="1">
        <v>0</v>
      </c>
      <c r="F1655" s="1">
        <v>0</v>
      </c>
      <c r="G1655" s="2">
        <f t="shared" si="70"/>
        <v>4.4399999999999995</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1020.6</v>
      </c>
      <c r="D1656" s="1">
        <v>0</v>
      </c>
      <c r="E1656" s="1">
        <v>0</v>
      </c>
      <c r="F1656" s="1">
        <v>0</v>
      </c>
      <c r="G1656" s="2">
        <f t="shared" si="70"/>
        <v>76.545000000000002</v>
      </c>
      <c r="H1656" s="2">
        <f t="shared" si="71"/>
        <v>0.39999999999997726</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37716.14</v>
      </c>
      <c r="D1669" s="1">
        <v>0</v>
      </c>
      <c r="E1669" s="1">
        <v>0</v>
      </c>
      <c r="F1669" s="1">
        <v>0</v>
      </c>
      <c r="G1669" s="2">
        <f t="shared" si="70"/>
        <v>3319.0203199999996</v>
      </c>
      <c r="H1669" s="2">
        <f t="shared" si="71"/>
        <v>0.13999999999941792</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5151.3</v>
      </c>
      <c r="D1671" s="1">
        <v>0</v>
      </c>
      <c r="E1671" s="1">
        <v>0</v>
      </c>
      <c r="F1671" s="1">
        <v>0</v>
      </c>
      <c r="G1671" s="2">
        <f t="shared" si="70"/>
        <v>463.61700000000002</v>
      </c>
      <c r="H1671" s="2">
        <f t="shared" si="71"/>
        <v>0.3000000000001819</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32564.84</v>
      </c>
      <c r="D1673" s="1">
        <v>0</v>
      </c>
      <c r="E1673" s="1">
        <v>0</v>
      </c>
      <c r="F1673" s="1">
        <v>0</v>
      </c>
      <c r="G1673" s="2">
        <f t="shared" si="70"/>
        <v>2995.9652799999999</v>
      </c>
      <c r="H1673" s="2">
        <f t="shared" si="71"/>
        <v>0.15999999999985448</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23645.65</v>
      </c>
      <c r="D1681" s="1">
        <v>0</v>
      </c>
      <c r="E1681" s="1">
        <v>0</v>
      </c>
      <c r="F1681" s="1">
        <v>0</v>
      </c>
      <c r="G1681" s="2">
        <f t="shared" si="70"/>
        <v>2364.5650000000001</v>
      </c>
      <c r="H1681" s="2">
        <f t="shared" si="71"/>
        <v>0.34999999999854481</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23645.65</v>
      </c>
      <c r="D1683" s="1">
        <v>0</v>
      </c>
      <c r="E1683" s="1">
        <v>0</v>
      </c>
      <c r="F1683" s="1">
        <v>0</v>
      </c>
      <c r="G1683" s="2">
        <f t="shared" si="70"/>
        <v>2411.8562999999999</v>
      </c>
      <c r="H1683" s="2">
        <f t="shared" si="71"/>
        <v>0.34999999999854481</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zoomScale="85" zoomScaleNormal="85"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27062</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771975.07</v>
      </c>
      <c r="I16" s="298">
        <f>'PR-RAS'!E6</f>
        <v>583980.23999999987</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196609.88</v>
      </c>
      <c r="I17" s="298">
        <f>'PR-RAS'!E152</f>
        <v>266813.86</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1459298.0100000002</v>
      </c>
      <c r="I18" s="298">
        <f>'PR-RAS'!E649</f>
        <v>1566475.94</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96748.32</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69609.399999999965</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45963.75</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23645.65</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X1052"/>
  <sheetViews>
    <sheetView showGridLines="0" topLeftCell="A640" workbookViewId="0">
      <selection activeCell="E861" sqref="E861"/>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771975.07</v>
      </c>
      <c r="E6" s="59">
        <f>E7+E43+E49+E82+E106+E125+E134+E140</f>
        <v>583980.23999999987</v>
      </c>
      <c r="F6" s="44">
        <f t="shared" ref="F6:F132" si="0">IF(D6&lt;&gt;0,IF(E6/D6&gt;=100,"&gt;&gt;100",E6/D6*100),"-")</f>
        <v>75.647551675470552</v>
      </c>
    </row>
    <row r="7" spans="1:24" ht="12.75" customHeight="1">
      <c r="A7" s="62">
        <v>61</v>
      </c>
      <c r="B7" s="228" t="s">
        <v>65</v>
      </c>
      <c r="C7" s="267" t="s">
        <v>66</v>
      </c>
      <c r="D7" s="59">
        <f>D8+D17+D23+D29+D36+D39</f>
        <v>250512.65999999997</v>
      </c>
      <c r="E7" s="59">
        <f>E8+E17+E23+E29+E36+E39</f>
        <v>350196.01999999996</v>
      </c>
      <c r="F7" s="44">
        <f t="shared" si="0"/>
        <v>139.79174545509997</v>
      </c>
    </row>
    <row r="8" spans="1:24" ht="12.75" customHeight="1">
      <c r="A8" s="62">
        <v>611</v>
      </c>
      <c r="B8" s="228" t="s">
        <v>67</v>
      </c>
      <c r="C8" s="267" t="s">
        <v>68</v>
      </c>
      <c r="D8" s="59">
        <f>SUM(D9:D14)-D15-D16</f>
        <v>240583.93</v>
      </c>
      <c r="E8" s="59">
        <f>SUM(E9:E14)-E15-E16</f>
        <v>335602.1</v>
      </c>
      <c r="F8" s="44">
        <f t="shared" si="0"/>
        <v>139.49481164431887</v>
      </c>
    </row>
    <row r="9" spans="1:24" ht="12.75" customHeight="1">
      <c r="A9" s="62">
        <v>6111</v>
      </c>
      <c r="B9" s="64" t="s">
        <v>69</v>
      </c>
      <c r="C9" s="267" t="s">
        <v>70</v>
      </c>
      <c r="D9" s="193">
        <v>240583.93</v>
      </c>
      <c r="E9" s="193">
        <v>335602.1</v>
      </c>
      <c r="F9" s="44">
        <f t="shared" si="0"/>
        <v>139.49481164431887</v>
      </c>
    </row>
    <row r="10" spans="1:24" ht="12.75" customHeight="1">
      <c r="A10" s="62">
        <v>6112</v>
      </c>
      <c r="B10" s="64" t="s">
        <v>71</v>
      </c>
      <c r="C10" s="267" t="s">
        <v>72</v>
      </c>
      <c r="D10" s="193">
        <v>0</v>
      </c>
      <c r="E10" s="193"/>
      <c r="F10" s="44" t="str">
        <f t="shared" si="0"/>
        <v>-</v>
      </c>
    </row>
    <row r="11" spans="1:24" ht="12.75" customHeight="1">
      <c r="A11" s="62">
        <v>6113</v>
      </c>
      <c r="B11" s="64" t="s">
        <v>73</v>
      </c>
      <c r="C11" s="267" t="s">
        <v>74</v>
      </c>
      <c r="D11" s="193">
        <v>0</v>
      </c>
      <c r="E11" s="193"/>
      <c r="F11" s="44" t="str">
        <f t="shared" si="0"/>
        <v>-</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0</v>
      </c>
      <c r="E15" s="193"/>
      <c r="F15" s="44" t="str">
        <f t="shared" si="0"/>
        <v>-</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7274.8</v>
      </c>
      <c r="E23" s="59">
        <f t="shared" si="2"/>
        <v>12200.22</v>
      </c>
      <c r="F23" s="44">
        <f t="shared" si="0"/>
        <v>167.70522900973222</v>
      </c>
    </row>
    <row r="24" spans="1:6" ht="12.75" customHeight="1">
      <c r="A24" s="62">
        <v>6131</v>
      </c>
      <c r="B24" s="64" t="s">
        <v>99</v>
      </c>
      <c r="C24" s="267" t="s">
        <v>100</v>
      </c>
      <c r="D24" s="193">
        <v>38.72</v>
      </c>
      <c r="E24" s="193"/>
      <c r="F24" s="44">
        <f t="shared" si="0"/>
        <v>0</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7236.08</v>
      </c>
      <c r="E27" s="193">
        <v>12200.22</v>
      </c>
      <c r="F27" s="44">
        <f t="shared" si="0"/>
        <v>168.6026135697781</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2653.9300000000003</v>
      </c>
      <c r="E29" s="59">
        <f>SUM(E30:E35)</f>
        <v>2393.6999999999998</v>
      </c>
      <c r="F29" s="44">
        <f t="shared" si="0"/>
        <v>90.194541679697636</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2587.5700000000002</v>
      </c>
      <c r="E31" s="193">
        <v>2393.6999999999998</v>
      </c>
      <c r="F31" s="44">
        <f t="shared" si="0"/>
        <v>92.507642305328929</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66.36</v>
      </c>
      <c r="E33" s="193"/>
      <c r="F33" s="44">
        <f t="shared" si="0"/>
        <v>0</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476721.02999999997</v>
      </c>
      <c r="E49" s="59">
        <f>E50+E53+E58+E61+E64+E68+E71+E74+E77</f>
        <v>198159.33</v>
      </c>
      <c r="F49" s="44">
        <f t="shared" si="0"/>
        <v>41.567146723105544</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175509.18</v>
      </c>
      <c r="E58" s="59">
        <f t="shared" si="9"/>
        <v>198159.33</v>
      </c>
      <c r="F58" s="44">
        <f t="shared" si="0"/>
        <v>112.90539332472522</v>
      </c>
    </row>
    <row r="59" spans="1:6" ht="24">
      <c r="A59" s="62">
        <v>6331</v>
      </c>
      <c r="B59" s="64" t="s">
        <v>169</v>
      </c>
      <c r="C59" s="267" t="s">
        <v>170</v>
      </c>
      <c r="D59" s="193">
        <v>175509.18</v>
      </c>
      <c r="E59" s="193">
        <v>198159.33</v>
      </c>
      <c r="F59" s="44">
        <f t="shared" si="0"/>
        <v>112.90539332472522</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301211.84999999998</v>
      </c>
      <c r="E74" s="59">
        <f t="shared" si="13"/>
        <v>0</v>
      </c>
      <c r="F74" s="44">
        <f t="shared" si="0"/>
        <v>0</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301211.84999999998</v>
      </c>
      <c r="E76" s="193"/>
      <c r="F76" s="44">
        <f t="shared" si="0"/>
        <v>0</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15741.93</v>
      </c>
      <c r="E82" s="59">
        <f t="shared" si="15"/>
        <v>4111.07</v>
      </c>
      <c r="F82" s="44">
        <f t="shared" si="0"/>
        <v>26.115412786106912</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0</v>
      </c>
      <c r="E85" s="193"/>
      <c r="F85" s="44" t="str">
        <f t="shared" si="0"/>
        <v>-</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15741.93</v>
      </c>
      <c r="E91" s="59">
        <f t="shared" si="17"/>
        <v>4111.07</v>
      </c>
      <c r="F91" s="44">
        <f t="shared" si="0"/>
        <v>26.115412786106912</v>
      </c>
    </row>
    <row r="92" spans="1:6" ht="12.75" customHeight="1">
      <c r="A92" s="62">
        <v>6421</v>
      </c>
      <c r="B92" s="63" t="s">
        <v>235</v>
      </c>
      <c r="C92" s="267" t="s">
        <v>236</v>
      </c>
      <c r="D92" s="193">
        <v>0</v>
      </c>
      <c r="E92" s="193"/>
      <c r="F92" s="44" t="str">
        <f t="shared" si="0"/>
        <v>-</v>
      </c>
    </row>
    <row r="93" spans="1:6" ht="12.75" customHeight="1">
      <c r="A93" s="62">
        <v>6422</v>
      </c>
      <c r="B93" s="63" t="s">
        <v>237</v>
      </c>
      <c r="C93" s="267" t="s">
        <v>238</v>
      </c>
      <c r="D93" s="193">
        <v>15741.93</v>
      </c>
      <c r="E93" s="193">
        <v>4111.07</v>
      </c>
      <c r="F93" s="44">
        <f t="shared" si="0"/>
        <v>26.115412786106912</v>
      </c>
    </row>
    <row r="94" spans="1:6" ht="12.75" customHeight="1">
      <c r="A94" s="62">
        <v>6423</v>
      </c>
      <c r="B94" s="63" t="s">
        <v>239</v>
      </c>
      <c r="C94" s="267" t="s">
        <v>240</v>
      </c>
      <c r="D94" s="193">
        <v>0</v>
      </c>
      <c r="E94" s="193"/>
      <c r="F94" s="44" t="str">
        <f t="shared" si="0"/>
        <v>-</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28377.55</v>
      </c>
      <c r="E106" s="59">
        <f>E107+E112+E120+E124</f>
        <v>27654.359999999997</v>
      </c>
      <c r="F106" s="44">
        <f t="shared" si="0"/>
        <v>97.451541799767767</v>
      </c>
    </row>
    <row r="107" spans="1:6" ht="12.75" customHeight="1">
      <c r="A107" s="62">
        <v>651</v>
      </c>
      <c r="B107" s="63" t="s">
        <v>265</v>
      </c>
      <c r="C107" s="267" t="s">
        <v>266</v>
      </c>
      <c r="D107" s="59">
        <f t="shared" ref="D107:E107" si="19">SUM(D108:D111)</f>
        <v>24.89</v>
      </c>
      <c r="E107" s="59">
        <f t="shared" si="19"/>
        <v>0</v>
      </c>
      <c r="F107" s="44">
        <f t="shared" si="0"/>
        <v>0</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0</v>
      </c>
      <c r="E109" s="193"/>
      <c r="F109" s="44" t="str">
        <f t="shared" si="0"/>
        <v>-</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24.89</v>
      </c>
      <c r="E111" s="193"/>
      <c r="F111" s="44">
        <f t="shared" si="0"/>
        <v>0</v>
      </c>
    </row>
    <row r="112" spans="1:6" ht="12.75" customHeight="1">
      <c r="A112" s="62">
        <v>652</v>
      </c>
      <c r="B112" s="63" t="s">
        <v>275</v>
      </c>
      <c r="C112" s="267" t="s">
        <v>276</v>
      </c>
      <c r="D112" s="59">
        <f t="shared" ref="D112:E112" si="20">SUM(D113:D119)</f>
        <v>26559.18</v>
      </c>
      <c r="E112" s="59">
        <f t="shared" si="20"/>
        <v>27076.1</v>
      </c>
      <c r="F112" s="44">
        <f t="shared" si="0"/>
        <v>101.94629502868689</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26556.75</v>
      </c>
      <c r="E115" s="193">
        <v>18620.64</v>
      </c>
      <c r="F115" s="44">
        <f t="shared" si="0"/>
        <v>70.11641108192832</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2.4300000000000002</v>
      </c>
      <c r="E117" s="193">
        <v>8455.4599999999991</v>
      </c>
      <c r="F117" s="44" t="str">
        <f t="shared" si="0"/>
        <v>&gt;&gt;100</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1793.48</v>
      </c>
      <c r="E120" s="59">
        <f t="shared" si="21"/>
        <v>578.26</v>
      </c>
      <c r="F120" s="44">
        <f t="shared" si="0"/>
        <v>32.242344492272004</v>
      </c>
    </row>
    <row r="121" spans="1:6" ht="12.75" customHeight="1">
      <c r="A121" s="62">
        <v>6531</v>
      </c>
      <c r="B121" s="63" t="s">
        <v>293</v>
      </c>
      <c r="C121" s="267" t="s">
        <v>294</v>
      </c>
      <c r="D121" s="193">
        <v>1080.52</v>
      </c>
      <c r="E121" s="193"/>
      <c r="F121" s="44">
        <f t="shared" si="0"/>
        <v>0</v>
      </c>
    </row>
    <row r="122" spans="1:6" ht="12.75" customHeight="1">
      <c r="A122" s="62">
        <v>6532</v>
      </c>
      <c r="B122" s="63" t="s">
        <v>295</v>
      </c>
      <c r="C122" s="267" t="s">
        <v>296</v>
      </c>
      <c r="D122" s="193">
        <v>712.96</v>
      </c>
      <c r="E122" s="193">
        <v>578.26</v>
      </c>
      <c r="F122" s="44">
        <f t="shared" si="0"/>
        <v>81.106934470377013</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266.45999999999998</v>
      </c>
      <c r="E125" s="59">
        <f t="shared" si="22"/>
        <v>3156.74</v>
      </c>
      <c r="F125" s="44">
        <f t="shared" si="0"/>
        <v>1184.6956391203182</v>
      </c>
    </row>
    <row r="126" spans="1:6" ht="12.75" customHeight="1">
      <c r="A126" s="62">
        <v>661</v>
      </c>
      <c r="B126" s="64" t="s">
        <v>303</v>
      </c>
      <c r="C126" s="267" t="s">
        <v>304</v>
      </c>
      <c r="D126" s="59">
        <f t="shared" ref="D126:E126" si="23">SUM(D127:D128)</f>
        <v>266.45999999999998</v>
      </c>
      <c r="E126" s="59">
        <f t="shared" si="23"/>
        <v>3156.74</v>
      </c>
      <c r="F126" s="44">
        <f t="shared" si="0"/>
        <v>1184.6956391203182</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266.45999999999998</v>
      </c>
      <c r="E128" s="193">
        <v>3156.74</v>
      </c>
      <c r="F128" s="44">
        <f t="shared" si="0"/>
        <v>1184.6956391203182</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355.44</v>
      </c>
      <c r="E140" s="59">
        <f t="shared" si="28"/>
        <v>702.72</v>
      </c>
      <c r="F140" s="44">
        <f t="shared" si="26"/>
        <v>197.70425388251184</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355.44</v>
      </c>
      <c r="E151" s="193">
        <v>702.72</v>
      </c>
      <c r="F151" s="44">
        <f t="shared" si="26"/>
        <v>197.70425388251184</v>
      </c>
    </row>
    <row r="152" spans="1:6" ht="12.75" customHeight="1">
      <c r="A152" s="62">
        <v>3</v>
      </c>
      <c r="B152" s="63" t="s">
        <v>355</v>
      </c>
      <c r="C152" s="267" t="s">
        <v>61</v>
      </c>
      <c r="D152" s="59">
        <f>D153+D164+D202+D221+D230+D262+D273</f>
        <v>196609.88</v>
      </c>
      <c r="E152" s="59">
        <f>E153+E164+E202+E221+E230+E262+E273</f>
        <v>266813.86</v>
      </c>
      <c r="F152" s="44">
        <f t="shared" si="26"/>
        <v>135.70724929998431</v>
      </c>
    </row>
    <row r="153" spans="1:6" ht="12.75" customHeight="1">
      <c r="A153" s="62">
        <v>31</v>
      </c>
      <c r="B153" s="63" t="s">
        <v>356</v>
      </c>
      <c r="C153" s="267" t="s">
        <v>357</v>
      </c>
      <c r="D153" s="59">
        <f t="shared" ref="D153:E153" si="30">D154+D159+D160</f>
        <v>28152.36</v>
      </c>
      <c r="E153" s="59">
        <f t="shared" si="30"/>
        <v>35328.879999999997</v>
      </c>
      <c r="F153" s="44">
        <f t="shared" si="26"/>
        <v>125.49171721305068</v>
      </c>
    </row>
    <row r="154" spans="1:6" ht="12.75" customHeight="1">
      <c r="A154" s="62">
        <v>311</v>
      </c>
      <c r="B154" s="63" t="s">
        <v>358</v>
      </c>
      <c r="C154" s="267" t="s">
        <v>359</v>
      </c>
      <c r="D154" s="59">
        <f t="shared" ref="D154:E154" si="31">SUM(D155:D158)</f>
        <v>23650.11</v>
      </c>
      <c r="E154" s="59">
        <f t="shared" si="31"/>
        <v>30332.1</v>
      </c>
      <c r="F154" s="44">
        <f t="shared" si="26"/>
        <v>128.25352609353612</v>
      </c>
    </row>
    <row r="155" spans="1:6" ht="12.75" customHeight="1">
      <c r="A155" s="62">
        <v>3111</v>
      </c>
      <c r="B155" s="63" t="s">
        <v>360</v>
      </c>
      <c r="C155" s="267" t="s">
        <v>361</v>
      </c>
      <c r="D155" s="193">
        <v>23650.11</v>
      </c>
      <c r="E155" s="193">
        <v>30332.1</v>
      </c>
      <c r="F155" s="44">
        <f t="shared" si="26"/>
        <v>128.25352609353612</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600</v>
      </c>
      <c r="E159" s="193"/>
      <c r="F159" s="44">
        <f t="shared" si="26"/>
        <v>0</v>
      </c>
    </row>
    <row r="160" spans="1:6" ht="12.75" customHeight="1">
      <c r="A160" s="62">
        <v>313</v>
      </c>
      <c r="B160" s="64" t="s">
        <v>370</v>
      </c>
      <c r="C160" s="267" t="s">
        <v>371</v>
      </c>
      <c r="D160" s="59">
        <f t="shared" ref="D160:E160" si="32">SUM(D161:D163)</f>
        <v>3902.25</v>
      </c>
      <c r="E160" s="59">
        <f t="shared" si="32"/>
        <v>4996.78</v>
      </c>
      <c r="F160" s="44">
        <f t="shared" si="26"/>
        <v>128.04868985841503</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3902.25</v>
      </c>
      <c r="E162" s="193">
        <v>4996.78</v>
      </c>
      <c r="F162" s="44">
        <f t="shared" si="26"/>
        <v>128.04868985841503</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71076.930000000008</v>
      </c>
      <c r="E164" s="59">
        <f>E165+E170+E178+E188+E189+E194</f>
        <v>92527.97</v>
      </c>
      <c r="F164" s="44">
        <f t="shared" si="26"/>
        <v>130.18003169242115</v>
      </c>
    </row>
    <row r="165" spans="1:6" ht="12.75" customHeight="1">
      <c r="A165" s="62">
        <v>321</v>
      </c>
      <c r="B165" s="63" t="s">
        <v>380</v>
      </c>
      <c r="C165" s="267" t="s">
        <v>381</v>
      </c>
      <c r="D165" s="59">
        <f t="shared" ref="D165:E165" si="33">SUM(D166:D169)</f>
        <v>2722.34</v>
      </c>
      <c r="E165" s="59">
        <f t="shared" si="33"/>
        <v>2781.6400000000003</v>
      </c>
      <c r="F165" s="44">
        <f t="shared" si="26"/>
        <v>102.17827310328616</v>
      </c>
    </row>
    <row r="166" spans="1:6" ht="12.75" customHeight="1">
      <c r="A166" s="62">
        <v>3211</v>
      </c>
      <c r="B166" s="63" t="s">
        <v>382</v>
      </c>
      <c r="C166" s="267" t="s">
        <v>383</v>
      </c>
      <c r="D166" s="193">
        <v>411.2</v>
      </c>
      <c r="E166" s="193">
        <v>570</v>
      </c>
      <c r="F166" s="44">
        <f t="shared" si="26"/>
        <v>138.61867704280155</v>
      </c>
    </row>
    <row r="167" spans="1:6" ht="12.75" customHeight="1">
      <c r="A167" s="62">
        <v>3212</v>
      </c>
      <c r="B167" s="63" t="s">
        <v>384</v>
      </c>
      <c r="C167" s="267" t="s">
        <v>385</v>
      </c>
      <c r="D167" s="193">
        <v>364.44</v>
      </c>
      <c r="E167" s="193">
        <v>364.44</v>
      </c>
      <c r="F167" s="44">
        <f t="shared" si="26"/>
        <v>100</v>
      </c>
    </row>
    <row r="168" spans="1:6" ht="12.75" customHeight="1">
      <c r="A168" s="62">
        <v>3213</v>
      </c>
      <c r="B168" s="63" t="s">
        <v>386</v>
      </c>
      <c r="C168" s="267" t="s">
        <v>387</v>
      </c>
      <c r="D168" s="193">
        <v>649</v>
      </c>
      <c r="E168" s="193">
        <v>1342.2</v>
      </c>
      <c r="F168" s="44">
        <f t="shared" si="26"/>
        <v>206.81047765793528</v>
      </c>
    </row>
    <row r="169" spans="1:6" ht="12.75" customHeight="1">
      <c r="A169" s="62">
        <v>3214</v>
      </c>
      <c r="B169" s="63" t="s">
        <v>388</v>
      </c>
      <c r="C169" s="267" t="s">
        <v>389</v>
      </c>
      <c r="D169" s="193">
        <v>1297.7</v>
      </c>
      <c r="E169" s="193">
        <v>505</v>
      </c>
      <c r="F169" s="44">
        <f t="shared" si="26"/>
        <v>38.915003467673579</v>
      </c>
    </row>
    <row r="170" spans="1:6" ht="12.75" customHeight="1">
      <c r="A170" s="62">
        <v>322</v>
      </c>
      <c r="B170" s="63" t="s">
        <v>390</v>
      </c>
      <c r="C170" s="267" t="s">
        <v>391</v>
      </c>
      <c r="D170" s="59">
        <f t="shared" ref="D170:E170" si="34">SUM(D171:D177)</f>
        <v>4374.09</v>
      </c>
      <c r="E170" s="59">
        <f t="shared" si="34"/>
        <v>4862.46</v>
      </c>
      <c r="F170" s="44">
        <f t="shared" si="26"/>
        <v>111.16506519070253</v>
      </c>
    </row>
    <row r="171" spans="1:6" ht="12.75" customHeight="1">
      <c r="A171" s="62">
        <v>3221</v>
      </c>
      <c r="B171" s="63" t="s">
        <v>392</v>
      </c>
      <c r="C171" s="267" t="s">
        <v>393</v>
      </c>
      <c r="D171" s="193">
        <v>1532.38</v>
      </c>
      <c r="E171" s="193">
        <v>1001.97</v>
      </c>
      <c r="F171" s="44">
        <f t="shared" si="26"/>
        <v>65.386522925123003</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2841.71</v>
      </c>
      <c r="E173" s="193">
        <v>3860.49</v>
      </c>
      <c r="F173" s="44">
        <f t="shared" si="26"/>
        <v>135.85094890048597</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0</v>
      </c>
      <c r="E175" s="193"/>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0</v>
      </c>
      <c r="E177" s="193"/>
      <c r="F177" s="44" t="str">
        <f t="shared" si="26"/>
        <v>-</v>
      </c>
    </row>
    <row r="178" spans="1:6" ht="12.75" customHeight="1">
      <c r="A178" s="62">
        <v>323</v>
      </c>
      <c r="B178" s="64" t="s">
        <v>406</v>
      </c>
      <c r="C178" s="267" t="s">
        <v>407</v>
      </c>
      <c r="D178" s="59">
        <f t="shared" ref="D178:E178" si="35">SUM(D179:D187)</f>
        <v>54340.41</v>
      </c>
      <c r="E178" s="59">
        <f t="shared" si="35"/>
        <v>73792.06</v>
      </c>
      <c r="F178" s="44">
        <f t="shared" si="26"/>
        <v>135.79592056813703</v>
      </c>
    </row>
    <row r="179" spans="1:6" ht="12.75" customHeight="1">
      <c r="A179" s="62">
        <v>3231</v>
      </c>
      <c r="B179" s="64" t="s">
        <v>408</v>
      </c>
      <c r="C179" s="267" t="s">
        <v>409</v>
      </c>
      <c r="D179" s="193">
        <v>2649.67</v>
      </c>
      <c r="E179" s="193">
        <v>2493.66</v>
      </c>
      <c r="F179" s="44">
        <f t="shared" si="26"/>
        <v>94.112096978114252</v>
      </c>
    </row>
    <row r="180" spans="1:6" ht="12.75" customHeight="1">
      <c r="A180" s="62">
        <v>3232</v>
      </c>
      <c r="B180" s="64" t="s">
        <v>410</v>
      </c>
      <c r="C180" s="267" t="s">
        <v>411</v>
      </c>
      <c r="D180" s="193">
        <v>16523.02</v>
      </c>
      <c r="E180" s="193">
        <v>19036.560000000001</v>
      </c>
      <c r="F180" s="44">
        <f t="shared" si="26"/>
        <v>115.21235222132515</v>
      </c>
    </row>
    <row r="181" spans="1:6" ht="12.75" customHeight="1">
      <c r="A181" s="62">
        <v>3233</v>
      </c>
      <c r="B181" s="64" t="s">
        <v>412</v>
      </c>
      <c r="C181" s="267" t="s">
        <v>413</v>
      </c>
      <c r="D181" s="193">
        <v>975.62</v>
      </c>
      <c r="E181" s="193">
        <v>2005.25</v>
      </c>
      <c r="F181" s="44">
        <f t="shared" si="26"/>
        <v>205.53596687234784</v>
      </c>
    </row>
    <row r="182" spans="1:6" ht="12.75" customHeight="1">
      <c r="A182" s="62">
        <v>3234</v>
      </c>
      <c r="B182" s="64" t="s">
        <v>414</v>
      </c>
      <c r="C182" s="267" t="s">
        <v>415</v>
      </c>
      <c r="D182" s="193">
        <v>1727.86</v>
      </c>
      <c r="E182" s="193">
        <v>1285.42</v>
      </c>
      <c r="F182" s="44">
        <f t="shared" si="26"/>
        <v>74.393758753602739</v>
      </c>
    </row>
    <row r="183" spans="1:6" ht="12.75" customHeight="1">
      <c r="A183" s="62">
        <v>3235</v>
      </c>
      <c r="B183" s="63" t="s">
        <v>416</v>
      </c>
      <c r="C183" s="267" t="s">
        <v>417</v>
      </c>
      <c r="D183" s="193">
        <v>0</v>
      </c>
      <c r="E183" s="193"/>
      <c r="F183" s="44" t="str">
        <f t="shared" si="26"/>
        <v>-</v>
      </c>
    </row>
    <row r="184" spans="1:6" ht="12.75" customHeight="1">
      <c r="A184" s="62">
        <v>3236</v>
      </c>
      <c r="B184" s="63" t="s">
        <v>418</v>
      </c>
      <c r="C184" s="267" t="s">
        <v>419</v>
      </c>
      <c r="D184" s="193">
        <v>5589.46</v>
      </c>
      <c r="E184" s="193">
        <v>7311.69</v>
      </c>
      <c r="F184" s="44">
        <f t="shared" si="26"/>
        <v>130.8120999166288</v>
      </c>
    </row>
    <row r="185" spans="1:6" ht="12.75" customHeight="1">
      <c r="A185" s="62">
        <v>3237</v>
      </c>
      <c r="B185" s="63" t="s">
        <v>420</v>
      </c>
      <c r="C185" s="267" t="s">
        <v>421</v>
      </c>
      <c r="D185" s="193">
        <v>11389.56</v>
      </c>
      <c r="E185" s="193">
        <v>21166.57</v>
      </c>
      <c r="F185" s="44">
        <f t="shared" si="26"/>
        <v>185.84185868461995</v>
      </c>
    </row>
    <row r="186" spans="1:6" ht="12.75" customHeight="1">
      <c r="A186" s="62">
        <v>3238</v>
      </c>
      <c r="B186" s="63" t="s">
        <v>422</v>
      </c>
      <c r="C186" s="267" t="s">
        <v>423</v>
      </c>
      <c r="D186" s="193">
        <v>7481.6</v>
      </c>
      <c r="E186" s="193">
        <v>11309.19</v>
      </c>
      <c r="F186" s="44">
        <f t="shared" si="26"/>
        <v>151.16004597946963</v>
      </c>
    </row>
    <row r="187" spans="1:6" ht="12.75" customHeight="1">
      <c r="A187" s="62">
        <v>3239</v>
      </c>
      <c r="B187" s="63" t="s">
        <v>424</v>
      </c>
      <c r="C187" s="267" t="s">
        <v>425</v>
      </c>
      <c r="D187" s="193">
        <v>8003.62</v>
      </c>
      <c r="E187" s="193">
        <v>9183.7199999999993</v>
      </c>
      <c r="F187" s="44">
        <f t="shared" si="26"/>
        <v>114.74457807841951</v>
      </c>
    </row>
    <row r="188" spans="1:6" ht="12.75" customHeight="1">
      <c r="A188" s="62">
        <v>324</v>
      </c>
      <c r="B188" s="63" t="s">
        <v>426</v>
      </c>
      <c r="C188" s="267" t="s">
        <v>427</v>
      </c>
      <c r="D188" s="193">
        <v>0</v>
      </c>
      <c r="E188" s="193"/>
      <c r="F188" s="44" t="str">
        <f t="shared" si="26"/>
        <v>-</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9640.09</v>
      </c>
      <c r="E194" s="59">
        <f t="shared" si="36"/>
        <v>11091.81</v>
      </c>
      <c r="F194" s="44">
        <f t="shared" si="26"/>
        <v>115.05919550543615</v>
      </c>
    </row>
    <row r="195" spans="1:6" ht="12.75" customHeight="1">
      <c r="A195" s="62">
        <v>3291</v>
      </c>
      <c r="B195" s="182" t="s">
        <v>440</v>
      </c>
      <c r="C195" s="267" t="s">
        <v>441</v>
      </c>
      <c r="D195" s="193">
        <v>1397.04</v>
      </c>
      <c r="E195" s="193">
        <v>2308.9899999999998</v>
      </c>
      <c r="F195" s="44">
        <f t="shared" si="26"/>
        <v>165.27730057836567</v>
      </c>
    </row>
    <row r="196" spans="1:6" ht="12.75" customHeight="1">
      <c r="A196" s="62">
        <v>3292</v>
      </c>
      <c r="B196" s="63" t="s">
        <v>442</v>
      </c>
      <c r="C196" s="267" t="s">
        <v>443</v>
      </c>
      <c r="D196" s="193">
        <v>0</v>
      </c>
      <c r="E196" s="193"/>
      <c r="F196" s="44" t="str">
        <f t="shared" si="26"/>
        <v>-</v>
      </c>
    </row>
    <row r="197" spans="1:6" ht="12.75" customHeight="1">
      <c r="A197" s="62">
        <v>3293</v>
      </c>
      <c r="B197" s="63" t="s">
        <v>444</v>
      </c>
      <c r="C197" s="267" t="s">
        <v>445</v>
      </c>
      <c r="D197" s="193">
        <v>1284.17</v>
      </c>
      <c r="E197" s="193">
        <v>2289.25</v>
      </c>
      <c r="F197" s="44">
        <f t="shared" si="26"/>
        <v>178.26689612745975</v>
      </c>
    </row>
    <row r="198" spans="1:6" ht="12.75" customHeight="1">
      <c r="A198" s="62">
        <v>3294</v>
      </c>
      <c r="B198" s="63" t="s">
        <v>446</v>
      </c>
      <c r="C198" s="267" t="s">
        <v>447</v>
      </c>
      <c r="D198" s="193">
        <v>238.46</v>
      </c>
      <c r="E198" s="193">
        <v>476.92</v>
      </c>
      <c r="F198" s="44">
        <f t="shared" si="26"/>
        <v>200</v>
      </c>
    </row>
    <row r="199" spans="1:6" ht="12.75" customHeight="1">
      <c r="A199" s="62">
        <v>3295</v>
      </c>
      <c r="B199" s="63" t="s">
        <v>448</v>
      </c>
      <c r="C199" s="267" t="s">
        <v>449</v>
      </c>
      <c r="D199" s="193">
        <v>224.89</v>
      </c>
      <c r="E199" s="193">
        <v>2565.9499999999998</v>
      </c>
      <c r="F199" s="44">
        <f t="shared" si="26"/>
        <v>1140.9800346836232</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6495.53</v>
      </c>
      <c r="E201" s="193">
        <v>3450.7</v>
      </c>
      <c r="F201" s="44">
        <f t="shared" si="26"/>
        <v>53.124225428871853</v>
      </c>
    </row>
    <row r="202" spans="1:6" ht="12.75" customHeight="1">
      <c r="A202" s="62">
        <v>34</v>
      </c>
      <c r="B202" s="182" t="s">
        <v>454</v>
      </c>
      <c r="C202" s="267" t="s">
        <v>455</v>
      </c>
      <c r="D202" s="59">
        <f t="shared" ref="D202:E202" si="37">D203+D208+D216</f>
        <v>580.96</v>
      </c>
      <c r="E202" s="59">
        <f t="shared" si="37"/>
        <v>280.54000000000002</v>
      </c>
      <c r="F202" s="44">
        <f t="shared" si="26"/>
        <v>48.289038832277612</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580.96</v>
      </c>
      <c r="E216" s="59">
        <f t="shared" si="40"/>
        <v>280.54000000000002</v>
      </c>
      <c r="F216" s="44">
        <f t="shared" si="26"/>
        <v>48.289038832277612</v>
      </c>
    </row>
    <row r="217" spans="1:6" ht="12.75" customHeight="1">
      <c r="A217" s="62">
        <v>3431</v>
      </c>
      <c r="B217" s="181" t="s">
        <v>484</v>
      </c>
      <c r="C217" s="267" t="s">
        <v>485</v>
      </c>
      <c r="D217" s="193">
        <v>440.52</v>
      </c>
      <c r="E217" s="193">
        <v>234.84</v>
      </c>
      <c r="F217" s="44">
        <f t="shared" si="26"/>
        <v>53.309724870607468</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140.44</v>
      </c>
      <c r="E220" s="193">
        <v>45.7</v>
      </c>
      <c r="F220" s="44">
        <f t="shared" si="26"/>
        <v>32.540586727428085</v>
      </c>
    </row>
    <row r="221" spans="1:6" ht="12.75" customHeight="1">
      <c r="A221" s="62">
        <v>35</v>
      </c>
      <c r="B221" s="64" t="s">
        <v>492</v>
      </c>
      <c r="C221" s="267" t="s">
        <v>493</v>
      </c>
      <c r="D221" s="59">
        <f t="shared" ref="D221:E221" si="41">D222+D225+D229</f>
        <v>0</v>
      </c>
      <c r="E221" s="59">
        <f t="shared" si="41"/>
        <v>0</v>
      </c>
      <c r="F221" s="44" t="str">
        <f t="shared" si="26"/>
        <v>-</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0</v>
      </c>
      <c r="E225" s="59">
        <f t="shared" si="43"/>
        <v>0</v>
      </c>
      <c r="F225" s="44" t="str">
        <f t="shared" si="26"/>
        <v>-</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0</v>
      </c>
      <c r="E228" s="193"/>
      <c r="F228" s="44" t="str">
        <f t="shared" si="26"/>
        <v>-</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64938.44</v>
      </c>
      <c r="E230" s="59">
        <f>E231+E234+E237+E242+E246+E250+E254+E257</f>
        <v>84532.64</v>
      </c>
      <c r="F230" s="44">
        <f t="shared" ref="F230:F245" si="44">IF(D230&lt;&gt;0,IF(E230/D230&gt;=100,"&gt;&gt;100",E230/D230*100),"-")</f>
        <v>130.1734997021795</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0</v>
      </c>
      <c r="E237" s="59">
        <f t="shared" si="47"/>
        <v>0</v>
      </c>
      <c r="F237" s="44" t="str">
        <f t="shared" si="44"/>
        <v>-</v>
      </c>
    </row>
    <row r="238" spans="1:6" ht="12">
      <c r="A238" s="62">
        <v>3631</v>
      </c>
      <c r="B238" s="64" t="s">
        <v>526</v>
      </c>
      <c r="C238" s="267" t="s">
        <v>527</v>
      </c>
      <c r="D238" s="193">
        <v>0</v>
      </c>
      <c r="E238" s="193"/>
      <c r="F238" s="44" t="str">
        <f t="shared" si="44"/>
        <v>-</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64938.44</v>
      </c>
      <c r="E250" s="59">
        <f t="shared" si="50"/>
        <v>84532.64</v>
      </c>
      <c r="F250" s="44">
        <f t="shared" ref="F250:F253" si="51">IF(D250&lt;&gt;0,IF(E250/D250&gt;=100,"&gt;&gt;100",E250/D250*100),"-")</f>
        <v>130.1734997021795</v>
      </c>
    </row>
    <row r="251" spans="1:6" ht="24">
      <c r="A251" s="62">
        <v>3672</v>
      </c>
      <c r="B251" s="63" t="s">
        <v>549</v>
      </c>
      <c r="C251" s="267" t="s">
        <v>550</v>
      </c>
      <c r="D251" s="193">
        <v>64938.44</v>
      </c>
      <c r="E251" s="193">
        <v>84532.64</v>
      </c>
      <c r="F251" s="44">
        <f t="shared" si="51"/>
        <v>130.1734997021795</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17605.3</v>
      </c>
      <c r="E262" s="59">
        <f t="shared" si="55"/>
        <v>20843.11</v>
      </c>
      <c r="F262" s="44">
        <f t="shared" ref="F262:F268" si="56">IF(D262&lt;&gt;0,IF(E262/D262&gt;=100,"&gt;&gt;100",E262/D262*100),"-")</f>
        <v>118.39110949543603</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17605.3</v>
      </c>
      <c r="E269" s="59">
        <f t="shared" si="58"/>
        <v>20843.11</v>
      </c>
      <c r="F269" s="44">
        <f t="shared" ref="F269:F272" si="59">IF(D269&lt;&gt;0,IF(E269/D269&gt;=100,"&gt;&gt;100",E269/D269*100),"-")</f>
        <v>118.39110949543603</v>
      </c>
    </row>
    <row r="270" spans="1:6" ht="12.75" customHeight="1">
      <c r="A270" s="62">
        <v>3721</v>
      </c>
      <c r="B270" s="64" t="s">
        <v>581</v>
      </c>
      <c r="C270" s="267" t="s">
        <v>582</v>
      </c>
      <c r="D270" s="193">
        <v>14032.67</v>
      </c>
      <c r="E270" s="193">
        <v>16344.51</v>
      </c>
      <c r="F270" s="44">
        <f t="shared" si="59"/>
        <v>116.47469797265953</v>
      </c>
    </row>
    <row r="271" spans="1:6" ht="12.75" customHeight="1">
      <c r="A271" s="62">
        <v>3722</v>
      </c>
      <c r="B271" s="64" t="s">
        <v>583</v>
      </c>
      <c r="C271" s="267" t="s">
        <v>584</v>
      </c>
      <c r="D271" s="193">
        <v>3572.63</v>
      </c>
      <c r="E271" s="193">
        <v>4498.6000000000004</v>
      </c>
      <c r="F271" s="44">
        <f t="shared" si="59"/>
        <v>125.91844103643535</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14255.89</v>
      </c>
      <c r="E273" s="59">
        <f t="shared" si="60"/>
        <v>33300.720000000001</v>
      </c>
      <c r="F273" s="44">
        <f t="shared" ref="F273:F277" si="61">IF(D273&lt;&gt;0,IF(E273/D273&gt;=100,"&gt;&gt;100",E273/D273*100),"-")</f>
        <v>233.59271150380653</v>
      </c>
    </row>
    <row r="274" spans="1:6" ht="12.75" customHeight="1">
      <c r="A274" s="62">
        <v>381</v>
      </c>
      <c r="B274" s="63" t="s">
        <v>589</v>
      </c>
      <c r="C274" s="267" t="s">
        <v>590</v>
      </c>
      <c r="D274" s="59">
        <f t="shared" ref="D274:E274" si="62">SUM(D275:D277)</f>
        <v>12461.92</v>
      </c>
      <c r="E274" s="59">
        <f t="shared" si="62"/>
        <v>31555.31</v>
      </c>
      <c r="F274" s="44">
        <f t="shared" si="61"/>
        <v>253.21387073580959</v>
      </c>
    </row>
    <row r="275" spans="1:6" ht="12.75" customHeight="1">
      <c r="A275" s="62">
        <v>3811</v>
      </c>
      <c r="B275" s="63" t="s">
        <v>591</v>
      </c>
      <c r="C275" s="267" t="s">
        <v>592</v>
      </c>
      <c r="D275" s="193">
        <v>12461.92</v>
      </c>
      <c r="E275" s="193">
        <v>31555.31</v>
      </c>
      <c r="F275" s="44">
        <f t="shared" si="61"/>
        <v>253.21387073580959</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1793.97</v>
      </c>
      <c r="E289" s="59">
        <f t="shared" si="67"/>
        <v>1745.41</v>
      </c>
      <c r="F289" s="44">
        <f t="shared" si="66"/>
        <v>97.29315428909068</v>
      </c>
    </row>
    <row r="290" spans="1:6" ht="24">
      <c r="A290" s="62">
        <v>3861</v>
      </c>
      <c r="B290" s="63" t="s">
        <v>620</v>
      </c>
      <c r="C290" s="267" t="s">
        <v>621</v>
      </c>
      <c r="D290" s="193">
        <v>1793.97</v>
      </c>
      <c r="E290" s="193">
        <v>1745.41</v>
      </c>
      <c r="F290" s="44">
        <f t="shared" si="66"/>
        <v>97.29315428909068</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196609.88</v>
      </c>
      <c r="E299" s="59">
        <f>E152-E297+E298</f>
        <v>266813.86</v>
      </c>
      <c r="F299" s="44">
        <f t="shared" si="68"/>
        <v>135.70724929998431</v>
      </c>
    </row>
    <row r="300" spans="1:6" ht="12.75" customHeight="1">
      <c r="A300" s="62" t="s">
        <v>630</v>
      </c>
      <c r="B300" s="63" t="s">
        <v>641</v>
      </c>
      <c r="C300" s="267" t="s">
        <v>642</v>
      </c>
      <c r="D300" s="59">
        <f>IF(D6&gt;=D299,D6-D299,0)</f>
        <v>575365.18999999994</v>
      </c>
      <c r="E300" s="59">
        <f>IF(E6&gt;=E299,E6-E299,0)</f>
        <v>317166.37999999989</v>
      </c>
      <c r="F300" s="44">
        <f t="shared" si="68"/>
        <v>55.124360234584216</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3361204.16</v>
      </c>
      <c r="E302" s="193">
        <v>4231503.04</v>
      </c>
      <c r="F302" s="44">
        <f t="shared" si="68"/>
        <v>125.8924730118149</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13802.87</v>
      </c>
      <c r="E304" s="193">
        <v>9698.3799999999992</v>
      </c>
      <c r="F304" s="44">
        <f t="shared" si="68"/>
        <v>70.263503169992902</v>
      </c>
    </row>
    <row r="305" spans="1:6" ht="12">
      <c r="A305" s="62">
        <v>9661</v>
      </c>
      <c r="B305" s="228" t="s">
        <v>651</v>
      </c>
      <c r="C305" s="267" t="s">
        <v>652</v>
      </c>
      <c r="D305" s="193">
        <v>74.489999999999995</v>
      </c>
      <c r="E305" s="193"/>
      <c r="F305" s="44">
        <f t="shared" si="68"/>
        <v>0</v>
      </c>
    </row>
    <row r="306" spans="1:6" ht="12.75" customHeight="1">
      <c r="A306" s="269" t="s">
        <v>653</v>
      </c>
      <c r="B306" s="183" t="s">
        <v>654</v>
      </c>
      <c r="C306" s="270" t="s">
        <v>653</v>
      </c>
      <c r="D306" s="195">
        <v>0</v>
      </c>
      <c r="E306" s="195"/>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0</v>
      </c>
      <c r="F309" s="44" t="str">
        <f t="shared" si="72"/>
        <v>-</v>
      </c>
    </row>
    <row r="310" spans="1:6" ht="24">
      <c r="A310" s="62">
        <v>711</v>
      </c>
      <c r="B310" s="63" t="s">
        <v>660</v>
      </c>
      <c r="C310" s="267" t="s">
        <v>661</v>
      </c>
      <c r="D310" s="59">
        <f t="shared" ref="D310:E310" si="74">SUM(D311:D313)</f>
        <v>0</v>
      </c>
      <c r="E310" s="59">
        <f t="shared" si="74"/>
        <v>0</v>
      </c>
      <c r="F310" s="44" t="str">
        <f t="shared" si="72"/>
        <v>-</v>
      </c>
    </row>
    <row r="311" spans="1:6" ht="12.75" customHeight="1">
      <c r="A311" s="62">
        <v>7111</v>
      </c>
      <c r="B311" s="63" t="s">
        <v>662</v>
      </c>
      <c r="C311" s="267" t="s">
        <v>663</v>
      </c>
      <c r="D311" s="193">
        <v>0</v>
      </c>
      <c r="E311" s="193"/>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25631.200000000001</v>
      </c>
      <c r="E360" s="59">
        <f t="shared" si="86"/>
        <v>133928.38999999998</v>
      </c>
      <c r="F360" s="44">
        <f t="shared" si="72"/>
        <v>522.52095102843407</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25631.200000000001</v>
      </c>
      <c r="E373" s="59">
        <f t="shared" si="90"/>
        <v>88077.01</v>
      </c>
      <c r="F373" s="44">
        <f t="shared" si="72"/>
        <v>343.63201878960012</v>
      </c>
    </row>
    <row r="374" spans="1:6" ht="12.75" customHeight="1">
      <c r="A374" s="62">
        <v>421</v>
      </c>
      <c r="B374" s="63" t="s">
        <v>780</v>
      </c>
      <c r="C374" s="267" t="s">
        <v>781</v>
      </c>
      <c r="D374" s="59">
        <f t="shared" ref="D374:E374" si="91">SUM(D375:D378)</f>
        <v>25631.200000000001</v>
      </c>
      <c r="E374" s="59">
        <f t="shared" si="91"/>
        <v>86068.43</v>
      </c>
      <c r="F374" s="44">
        <f t="shared" si="72"/>
        <v>335.79555385623769</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0</v>
      </c>
      <c r="E376" s="193"/>
      <c r="F376" s="44" t="str">
        <f t="shared" si="72"/>
        <v>-</v>
      </c>
    </row>
    <row r="377" spans="1:6" ht="12.75" customHeight="1">
      <c r="A377" s="62">
        <v>4213</v>
      </c>
      <c r="B377" s="63" t="s">
        <v>690</v>
      </c>
      <c r="C377" s="267" t="s">
        <v>784</v>
      </c>
      <c r="D377" s="193">
        <v>0</v>
      </c>
      <c r="E377" s="193"/>
      <c r="F377" s="44" t="str">
        <f t="shared" si="72"/>
        <v>-</v>
      </c>
    </row>
    <row r="378" spans="1:6" ht="12.75" customHeight="1">
      <c r="A378" s="62">
        <v>4214</v>
      </c>
      <c r="B378" s="63" t="s">
        <v>692</v>
      </c>
      <c r="C378" s="267" t="s">
        <v>785</v>
      </c>
      <c r="D378" s="193">
        <v>25631.200000000001</v>
      </c>
      <c r="E378" s="193">
        <v>86068.43</v>
      </c>
      <c r="F378" s="44">
        <f t="shared" si="72"/>
        <v>335.79555385623769</v>
      </c>
    </row>
    <row r="379" spans="1:6" ht="12.75" customHeight="1">
      <c r="A379" s="62">
        <v>422</v>
      </c>
      <c r="B379" s="63" t="s">
        <v>786</v>
      </c>
      <c r="C379" s="267" t="s">
        <v>787</v>
      </c>
      <c r="D379" s="59">
        <f t="shared" ref="D379:E379" si="92">SUM(D380:D387)</f>
        <v>0</v>
      </c>
      <c r="E379" s="59">
        <f t="shared" si="92"/>
        <v>2008.58</v>
      </c>
      <c r="F379" s="44" t="str">
        <f t="shared" si="72"/>
        <v>-</v>
      </c>
    </row>
    <row r="380" spans="1:6" ht="12.75" customHeight="1">
      <c r="A380" s="62">
        <v>4221</v>
      </c>
      <c r="B380" s="63" t="s">
        <v>696</v>
      </c>
      <c r="C380" s="267" t="s">
        <v>788</v>
      </c>
      <c r="D380" s="193">
        <v>0</v>
      </c>
      <c r="E380" s="193">
        <v>2008.58</v>
      </c>
      <c r="F380" s="44" t="str">
        <f t="shared" si="72"/>
        <v>-</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45851.38</v>
      </c>
      <c r="F412" s="44" t="str">
        <f t="shared" si="72"/>
        <v>-</v>
      </c>
    </row>
    <row r="413" spans="1:6" ht="12.75" customHeight="1">
      <c r="A413" s="62">
        <v>451</v>
      </c>
      <c r="B413" s="63" t="s">
        <v>833</v>
      </c>
      <c r="C413" s="267" t="s">
        <v>834</v>
      </c>
      <c r="D413" s="193">
        <v>0</v>
      </c>
      <c r="E413" s="193">
        <v>45851.38</v>
      </c>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25631.200000000001</v>
      </c>
      <c r="E418" s="59">
        <f t="shared" si="102"/>
        <v>133928.38999999998</v>
      </c>
      <c r="F418" s="44">
        <f t="shared" si="72"/>
        <v>522.52095102843407</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2412168.59</v>
      </c>
      <c r="E420" s="193">
        <v>2808793.54</v>
      </c>
      <c r="F420" s="44">
        <f t="shared" si="72"/>
        <v>116.44267119820179</v>
      </c>
    </row>
    <row r="421" spans="1:6" ht="12.75" customHeight="1">
      <c r="A421" s="62">
        <v>97</v>
      </c>
      <c r="B421" s="228" t="s">
        <v>849</v>
      </c>
      <c r="C421" s="267" t="s">
        <v>850</v>
      </c>
      <c r="D421" s="193">
        <v>0</v>
      </c>
      <c r="E421" s="193"/>
      <c r="F421" s="44" t="str">
        <f t="shared" si="72"/>
        <v>-</v>
      </c>
    </row>
    <row r="422" spans="1:6" ht="12.75" customHeight="1">
      <c r="A422" s="62" t="s">
        <v>630</v>
      </c>
      <c r="B422" s="63" t="s">
        <v>851</v>
      </c>
      <c r="C422" s="267" t="s">
        <v>852</v>
      </c>
      <c r="D422" s="59">
        <f>D6+D308</f>
        <v>771975.07</v>
      </c>
      <c r="E422" s="59">
        <f>E6+E308</f>
        <v>583980.23999999987</v>
      </c>
      <c r="F422" s="44">
        <f t="shared" si="72"/>
        <v>75.647551675470552</v>
      </c>
    </row>
    <row r="423" spans="1:6" ht="12.75" customHeight="1">
      <c r="A423" s="62" t="s">
        <v>630</v>
      </c>
      <c r="B423" s="63" t="s">
        <v>853</v>
      </c>
      <c r="C423" s="267" t="s">
        <v>854</v>
      </c>
      <c r="D423" s="59">
        <f t="shared" ref="D423:E423" si="103">D299+D360</f>
        <v>222241.08000000002</v>
      </c>
      <c r="E423" s="59">
        <f t="shared" si="103"/>
        <v>400742.25</v>
      </c>
      <c r="F423" s="44">
        <f t="shared" si="72"/>
        <v>180.31871065421387</v>
      </c>
    </row>
    <row r="424" spans="1:6" ht="12.75" customHeight="1">
      <c r="A424" s="62" t="s">
        <v>630</v>
      </c>
      <c r="B424" s="63" t="s">
        <v>855</v>
      </c>
      <c r="C424" s="267" t="s">
        <v>856</v>
      </c>
      <c r="D424" s="59">
        <f t="shared" ref="D424:E424" si="104">IF(D422&gt;=D423,D422-D423,0)</f>
        <v>549733.99</v>
      </c>
      <c r="E424" s="59">
        <f t="shared" si="104"/>
        <v>183237.98999999987</v>
      </c>
      <c r="F424" s="44">
        <f t="shared" si="72"/>
        <v>33.332119412881831</v>
      </c>
    </row>
    <row r="425" spans="1:6" ht="12.75" customHeight="1">
      <c r="A425" s="62" t="s">
        <v>630</v>
      </c>
      <c r="B425" s="63" t="s">
        <v>857</v>
      </c>
      <c r="C425" s="267" t="s">
        <v>858</v>
      </c>
      <c r="D425" s="59">
        <f t="shared" ref="D425:E425" si="105">IF(D423&gt;=D422,D423-D422,0)</f>
        <v>0</v>
      </c>
      <c r="E425" s="59">
        <f t="shared" si="105"/>
        <v>0</v>
      </c>
      <c r="F425" s="44" t="str">
        <f t="shared" si="72"/>
        <v>-</v>
      </c>
    </row>
    <row r="426" spans="1:6" ht="12.75" customHeight="1">
      <c r="A426" s="271" t="s">
        <v>859</v>
      </c>
      <c r="B426" s="182" t="s">
        <v>860</v>
      </c>
      <c r="C426" s="272" t="s">
        <v>861</v>
      </c>
      <c r="D426" s="59">
        <f t="shared" ref="D426:E426" si="106">IF(D302-D303+D419-D420&gt;=0,D302-D303+D419-D420,0)</f>
        <v>949035.5700000003</v>
      </c>
      <c r="E426" s="59">
        <f t="shared" si="106"/>
        <v>1422709.5</v>
      </c>
      <c r="F426" s="44">
        <f t="shared" si="72"/>
        <v>149.91108289018078</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13802.87</v>
      </c>
      <c r="E428" s="80">
        <f t="shared" si="108"/>
        <v>9698.3799999999992</v>
      </c>
      <c r="F428" s="60">
        <f t="shared" si="72"/>
        <v>70.263503169992902</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26199.279999999999</v>
      </c>
      <c r="E535" s="59">
        <f>E536+E571+E584+E597+E629</f>
        <v>0</v>
      </c>
      <c r="F535" s="44">
        <f t="shared" si="109"/>
        <v>0</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26199.279999999999</v>
      </c>
      <c r="E597" s="59">
        <f t="shared" si="152"/>
        <v>0</v>
      </c>
      <c r="F597" s="44">
        <f t="shared" si="109"/>
        <v>0</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26199.279999999999</v>
      </c>
      <c r="E621" s="59">
        <f t="shared" si="158"/>
        <v>0</v>
      </c>
      <c r="F621" s="44">
        <f t="shared" si="109"/>
        <v>0</v>
      </c>
    </row>
    <row r="622" spans="1:6" ht="12.75" customHeight="1">
      <c r="A622" s="62">
        <v>5471</v>
      </c>
      <c r="B622" s="63" t="s">
        <v>1242</v>
      </c>
      <c r="C622" s="267" t="s">
        <v>1243</v>
      </c>
      <c r="D622" s="193">
        <v>26199.279999999999</v>
      </c>
      <c r="E622" s="193"/>
      <c r="F622" s="44">
        <f t="shared" si="109"/>
        <v>0</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26199.279999999999</v>
      </c>
      <c r="E640" s="59">
        <f>IF(E535-E430&gt;=0,E535-E430,0)</f>
        <v>0</v>
      </c>
      <c r="F640" s="44">
        <f t="shared" si="109"/>
        <v>0</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13272.27</v>
      </c>
      <c r="E642" s="193">
        <v>39471.550000000003</v>
      </c>
      <c r="F642" s="44">
        <f t="shared" si="109"/>
        <v>297.39863640507616</v>
      </c>
    </row>
    <row r="643" spans="1:6" ht="12.75" customHeight="1">
      <c r="A643" s="62" t="s">
        <v>630</v>
      </c>
      <c r="B643" s="63" t="s">
        <v>1284</v>
      </c>
      <c r="C643" s="267" t="s">
        <v>1285</v>
      </c>
      <c r="D643" s="59">
        <f>D422+D430</f>
        <v>771975.07</v>
      </c>
      <c r="E643" s="59">
        <f>E422+E430</f>
        <v>583980.23999999987</v>
      </c>
      <c r="F643" s="44">
        <f t="shared" si="109"/>
        <v>75.647551675470552</v>
      </c>
    </row>
    <row r="644" spans="1:6" ht="12.75" customHeight="1">
      <c r="A644" s="62" t="s">
        <v>630</v>
      </c>
      <c r="B644" s="63" t="s">
        <v>1286</v>
      </c>
      <c r="C644" s="267" t="s">
        <v>1287</v>
      </c>
      <c r="D644" s="59">
        <f>D423+D535</f>
        <v>248440.36000000002</v>
      </c>
      <c r="E644" s="59">
        <f>E423+E535</f>
        <v>400742.25</v>
      </c>
      <c r="F644" s="44">
        <f t="shared" si="109"/>
        <v>161.30319968945463</v>
      </c>
    </row>
    <row r="645" spans="1:6" ht="12.75" customHeight="1">
      <c r="A645" s="62" t="s">
        <v>630</v>
      </c>
      <c r="B645" s="63" t="s">
        <v>1288</v>
      </c>
      <c r="C645" s="267" t="s">
        <v>1289</v>
      </c>
      <c r="D645" s="59">
        <f t="shared" ref="D645:E645" si="163">IF(D643&gt;=D644,D643-D644,0)</f>
        <v>523534.70999999996</v>
      </c>
      <c r="E645" s="59">
        <f t="shared" si="163"/>
        <v>183237.98999999987</v>
      </c>
      <c r="F645" s="44">
        <f t="shared" si="109"/>
        <v>35.000160734328368</v>
      </c>
    </row>
    <row r="646" spans="1:6" ht="12.75" customHeight="1">
      <c r="A646" s="62" t="s">
        <v>630</v>
      </c>
      <c r="B646" s="63" t="s">
        <v>1290</v>
      </c>
      <c r="C646" s="267" t="s">
        <v>1291</v>
      </c>
      <c r="D646" s="59">
        <f t="shared" ref="D646:E646" si="164">IF(D644&gt;=D643,D644-D643,0)</f>
        <v>0</v>
      </c>
      <c r="E646" s="59">
        <f t="shared" si="164"/>
        <v>0</v>
      </c>
      <c r="F646" s="44" t="str">
        <f t="shared" si="109"/>
        <v>-</v>
      </c>
    </row>
    <row r="647" spans="1:6" ht="24">
      <c r="A647" s="271" t="s">
        <v>1292</v>
      </c>
      <c r="B647" s="63" t="s">
        <v>1293</v>
      </c>
      <c r="C647" s="272" t="s">
        <v>1292</v>
      </c>
      <c r="D647" s="59">
        <f>IF(D426-D427+D641-D642&gt;=0,D426-D427+D641-D642,0)</f>
        <v>935763.30000000028</v>
      </c>
      <c r="E647" s="59">
        <f>IF(E426-E427+E641-E642&gt;=0,E426-E427+E641-E642,0)</f>
        <v>1383237.95</v>
      </c>
      <c r="F647" s="44">
        <f t="shared" si="109"/>
        <v>147.81921346990202</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1459298.0100000002</v>
      </c>
      <c r="E649" s="59">
        <f t="shared" si="165"/>
        <v>1566475.94</v>
      </c>
      <c r="F649" s="44">
        <f t="shared" si="109"/>
        <v>107.34448544886317</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c r="F651" s="60" t="str">
        <f t="shared" si="109"/>
        <v>-</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933809.54</v>
      </c>
      <c r="E653" s="193">
        <v>1377746.07</v>
      </c>
      <c r="F653" s="44">
        <f t="shared" ref="F653:F740" si="167">IF(D653&lt;&gt;0,IF(E653/D653&gt;=100,"&gt;&gt;100",E653/D653*100),"-")</f>
        <v>147.5403720977192</v>
      </c>
    </row>
    <row r="654" spans="1:6" ht="12.75" customHeight="1">
      <c r="A654" s="62" t="s">
        <v>1305</v>
      </c>
      <c r="B654" s="63" t="s">
        <v>1306</v>
      </c>
      <c r="C654" s="267" t="s">
        <v>1305</v>
      </c>
      <c r="D654" s="193">
        <v>793306.81</v>
      </c>
      <c r="E654" s="193">
        <v>588592.31000000006</v>
      </c>
      <c r="F654" s="44">
        <f t="shared" si="167"/>
        <v>74.194788520723776</v>
      </c>
    </row>
    <row r="655" spans="1:6" ht="12.75" customHeight="1">
      <c r="A655" s="62" t="s">
        <v>1307</v>
      </c>
      <c r="B655" s="63" t="s">
        <v>1308</v>
      </c>
      <c r="C655" s="267" t="s">
        <v>1307</v>
      </c>
      <c r="D655" s="193">
        <v>305191.52</v>
      </c>
      <c r="E655" s="193">
        <v>432493.24</v>
      </c>
      <c r="F655" s="44">
        <f t="shared" si="167"/>
        <v>141.71207640369562</v>
      </c>
    </row>
    <row r="656" spans="1:6" ht="24">
      <c r="A656" s="62">
        <v>11</v>
      </c>
      <c r="B656" s="63" t="s">
        <v>1309</v>
      </c>
      <c r="C656" s="267" t="s">
        <v>1310</v>
      </c>
      <c r="D656" s="59">
        <f t="shared" ref="D656:E656" si="168">+D653+D654-D655</f>
        <v>1421924.83</v>
      </c>
      <c r="E656" s="59">
        <f t="shared" si="168"/>
        <v>1533845.1400000001</v>
      </c>
      <c r="F656" s="44">
        <f t="shared" si="167"/>
        <v>107.87104266264203</v>
      </c>
    </row>
    <row r="657" spans="1:6" ht="24">
      <c r="A657" s="62" t="s">
        <v>630</v>
      </c>
      <c r="B657" s="63" t="s">
        <v>1311</v>
      </c>
      <c r="C657" s="267" t="s">
        <v>1312</v>
      </c>
      <c r="D657" s="273">
        <v>4</v>
      </c>
      <c r="E657" s="273">
        <v>4</v>
      </c>
      <c r="F657" s="44">
        <f t="shared" si="167"/>
        <v>100</v>
      </c>
    </row>
    <row r="658" spans="1:6" ht="24">
      <c r="A658" s="62" t="s">
        <v>630</v>
      </c>
      <c r="B658" s="63" t="s">
        <v>1313</v>
      </c>
      <c r="C658" s="267" t="s">
        <v>1314</v>
      </c>
      <c r="D658" s="273">
        <v>0</v>
      </c>
      <c r="E658" s="273"/>
      <c r="F658" s="44" t="str">
        <f t="shared" si="167"/>
        <v>-</v>
      </c>
    </row>
    <row r="659" spans="1:6" ht="12.75" customHeight="1">
      <c r="A659" s="62" t="s">
        <v>630</v>
      </c>
      <c r="B659" s="63" t="s">
        <v>1315</v>
      </c>
      <c r="C659" s="267" t="s">
        <v>1316</v>
      </c>
      <c r="D659" s="273">
        <v>4</v>
      </c>
      <c r="E659" s="273">
        <v>4</v>
      </c>
      <c r="F659" s="44">
        <f t="shared" si="167"/>
        <v>100</v>
      </c>
    </row>
    <row r="660" spans="1:6" ht="12.75" customHeight="1">
      <c r="A660" s="62" t="s">
        <v>630</v>
      </c>
      <c r="B660" s="63" t="s">
        <v>1317</v>
      </c>
      <c r="C660" s="267" t="s">
        <v>1318</v>
      </c>
      <c r="D660" s="273">
        <v>0</v>
      </c>
      <c r="E660" s="273"/>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66.36</v>
      </c>
      <c r="E667" s="191"/>
      <c r="F667" s="70">
        <f t="shared" si="167"/>
        <v>0</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175509.18</v>
      </c>
      <c r="E669" s="193">
        <v>198159.33</v>
      </c>
      <c r="F669" s="44">
        <f t="shared" si="167"/>
        <v>112.90539332472522</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301211.84999999998</v>
      </c>
      <c r="E706" s="191"/>
      <c r="F706" s="70">
        <f t="shared" si="167"/>
        <v>0</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364.44</v>
      </c>
      <c r="E734" s="191">
        <v>364.44</v>
      </c>
      <c r="F734" s="70">
        <f t="shared" si="167"/>
        <v>100</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3977.67</v>
      </c>
      <c r="E738" s="193">
        <v>7026.11</v>
      </c>
      <c r="F738" s="44">
        <f t="shared" si="167"/>
        <v>176.63883630366519</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5888.85</v>
      </c>
      <c r="E740" s="191">
        <v>5888.85</v>
      </c>
      <c r="F740" s="70">
        <f t="shared" si="167"/>
        <v>100</v>
      </c>
    </row>
    <row r="741" spans="1:6" ht="12.75" customHeight="1">
      <c r="A741" s="69">
        <v>32911</v>
      </c>
      <c r="B741" s="64" t="s">
        <v>1460</v>
      </c>
      <c r="C741" s="301" t="s">
        <v>1461</v>
      </c>
      <c r="D741" s="191">
        <v>1397.04</v>
      </c>
      <c r="E741" s="191">
        <v>2067.7600000000002</v>
      </c>
      <c r="F741" s="70">
        <f t="shared" ref="F741:F1006" si="169">IF(D741&lt;&gt;0,IF(E741/D741&gt;=100,"&gt;&gt;100",E741/D741*100),"-")</f>
        <v>148.01007845158335</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0</v>
      </c>
      <c r="E778" s="191"/>
      <c r="F778" s="70" t="str">
        <f t="shared" si="169"/>
        <v>-</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0</v>
      </c>
      <c r="E780" s="191"/>
      <c r="F780" s="70" t="str">
        <f t="shared" si="169"/>
        <v>-</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7132.67</v>
      </c>
      <c r="E843" s="193">
        <v>10054.51</v>
      </c>
      <c r="F843" s="44">
        <f t="shared" si="169"/>
        <v>140.96418311796285</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4800</v>
      </c>
      <c r="E846" s="193">
        <v>4290</v>
      </c>
      <c r="F846" s="44">
        <f t="shared" si="169"/>
        <v>89.375</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2100</v>
      </c>
      <c r="E848" s="193">
        <v>2000</v>
      </c>
      <c r="F848" s="44">
        <f t="shared" si="169"/>
        <v>95.238095238095227</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2991.97</v>
      </c>
      <c r="E851" s="193">
        <v>4498.6000000000004</v>
      </c>
      <c r="F851" s="44">
        <f t="shared" si="169"/>
        <v>150.35578565293105</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580.66</v>
      </c>
      <c r="E855" s="193"/>
      <c r="F855" s="44">
        <f t="shared" si="169"/>
        <v>0</v>
      </c>
    </row>
    <row r="856" spans="1:6" ht="12.75" customHeight="1">
      <c r="A856" s="62">
        <v>38117</v>
      </c>
      <c r="B856" s="63" t="s">
        <v>1688</v>
      </c>
      <c r="C856" s="267" t="s">
        <v>1689</v>
      </c>
      <c r="D856" s="193">
        <v>0</v>
      </c>
      <c r="E856" s="193"/>
      <c r="F856" s="44" t="str">
        <f t="shared" si="169"/>
        <v>-</v>
      </c>
    </row>
    <row r="857" spans="1:6" ht="12.75" customHeight="1">
      <c r="A857" s="62">
        <v>38612</v>
      </c>
      <c r="B857" s="63" t="s">
        <v>1690</v>
      </c>
      <c r="C857" s="267" t="s">
        <v>1691</v>
      </c>
      <c r="D857" s="193">
        <v>1793.97</v>
      </c>
      <c r="E857" s="193">
        <v>1745.41</v>
      </c>
      <c r="F857" s="44">
        <f t="shared" si="169"/>
        <v>97.29315428909068</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26199.279999999999</v>
      </c>
      <c r="E995" s="191"/>
      <c r="F995" s="70">
        <f t="shared" si="169"/>
        <v>0</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c r="F1012" s="70" t="str">
        <f t="shared" ref="F1012:F1019" si="173">IF(D1012&lt;&gt;0,IF(E1012/D1012&gt;=100,"&gt;&gt;100",E1012/D1012*100),"-")</f>
        <v>-</v>
      </c>
    </row>
    <row r="1013" spans="1:6" ht="24">
      <c r="A1013" s="69" t="s">
        <v>2002</v>
      </c>
      <c r="B1013" s="64" t="s">
        <v>2003</v>
      </c>
      <c r="C1013" s="301" t="s">
        <v>2002</v>
      </c>
      <c r="D1013" s="306">
        <v>0</v>
      </c>
      <c r="E1013" s="306"/>
      <c r="F1013" s="70" t="str">
        <f t="shared" si="173"/>
        <v>-</v>
      </c>
    </row>
    <row r="1014" spans="1:6" ht="24">
      <c r="A1014" s="69" t="s">
        <v>2004</v>
      </c>
      <c r="B1014" s="64" t="s">
        <v>2005</v>
      </c>
      <c r="C1014" s="301" t="s">
        <v>2004</v>
      </c>
      <c r="D1014" s="306">
        <v>0</v>
      </c>
      <c r="E1014" s="306"/>
      <c r="F1014" s="70" t="str">
        <f t="shared" si="173"/>
        <v>-</v>
      </c>
    </row>
    <row r="1015" spans="1:6" ht="24">
      <c r="A1015" s="69">
        <v>26454</v>
      </c>
      <c r="B1015" s="64" t="s">
        <v>2006</v>
      </c>
      <c r="C1015" s="301" t="s">
        <v>2007</v>
      </c>
      <c r="D1015" s="306">
        <v>0</v>
      </c>
      <c r="E1015" s="306"/>
      <c r="F1015" s="70" t="str">
        <f t="shared" si="173"/>
        <v>-</v>
      </c>
    </row>
    <row r="1016" spans="1:6" ht="12.75" customHeight="1">
      <c r="A1016" s="69" t="s">
        <v>2008</v>
      </c>
      <c r="B1016" s="64" t="s">
        <v>2009</v>
      </c>
      <c r="C1016" s="301" t="s">
        <v>2008</v>
      </c>
      <c r="D1016" s="306">
        <v>0</v>
      </c>
      <c r="E1016" s="306"/>
      <c r="F1016" s="70" t="str">
        <f t="shared" si="173"/>
        <v>-</v>
      </c>
    </row>
    <row r="1017" spans="1:6" ht="36">
      <c r="A1017" s="69" t="s">
        <v>2010</v>
      </c>
      <c r="B1017" s="64" t="s">
        <v>2011</v>
      </c>
      <c r="C1017" s="301" t="s">
        <v>2012</v>
      </c>
      <c r="D1017" s="306">
        <v>0</v>
      </c>
      <c r="E1017" s="306"/>
      <c r="F1017" s="70" t="str">
        <f t="shared" si="173"/>
        <v>-</v>
      </c>
    </row>
    <row r="1018" spans="1:6" ht="12.75" customHeight="1">
      <c r="A1018" s="69" t="s">
        <v>2013</v>
      </c>
      <c r="B1018" s="64" t="s">
        <v>2014</v>
      </c>
      <c r="C1018" s="301" t="s">
        <v>2013</v>
      </c>
      <c r="D1018" s="306">
        <v>0</v>
      </c>
      <c r="E1018" s="306"/>
      <c r="F1018" s="70" t="str">
        <f t="shared" si="173"/>
        <v>-</v>
      </c>
    </row>
    <row r="1019" spans="1:6" ht="24">
      <c r="A1019" s="72">
        <v>26534</v>
      </c>
      <c r="B1019" s="73" t="s">
        <v>2015</v>
      </c>
      <c r="C1019" s="302" t="s">
        <v>2016</v>
      </c>
      <c r="D1019" s="307">
        <v>0</v>
      </c>
      <c r="E1019" s="307"/>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abSelected="1" topLeftCell="A112" workbookViewId="0">
      <selection activeCell="D98" sqref="D98"/>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96748.32</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318103.48</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184175.09</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35328.879999999997</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92527.97</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280.54000000000002</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20843.11</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33300.720000000001</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1893.87</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133928.39000000001</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345242.4</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186845.06</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35138.74</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93651.06</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508.22</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18372.849999999999</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36602.18</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2572.0100000000002</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158397.34</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69609.399999999965</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45963.75</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8247.61</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7160.96</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v>4892.99</v>
      </c>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v>2227.87</v>
      </c>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v>40.1</v>
      </c>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6.05</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v>6.05</v>
      </c>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1080.5999999999999</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v>60</v>
      </c>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v>1020.6</v>
      </c>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37716.14</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v>5151.3</v>
      </c>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v>32564.84</v>
      </c>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23645.65</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23645.65</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350"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11</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27062</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3214</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3223</v>
      </c>
      <c r="B23" s="378"/>
      <c r="C23" s="379"/>
      <c r="D23" s="94"/>
      <c r="E23" s="50">
        <f>SUM(E24:E297)</f>
        <v>0</v>
      </c>
      <c r="F23" s="50">
        <f>SUM(F24:F297)</f>
        <v>11</v>
      </c>
      <c r="G23" s="50"/>
      <c r="H23" s="50"/>
      <c r="I23" s="50"/>
      <c r="J23" s="50"/>
      <c r="K23" s="50"/>
      <c r="L23" s="50"/>
      <c r="M23" s="50"/>
      <c r="N23" s="50"/>
      <c r="O23" s="50"/>
      <c r="P23" s="50"/>
    </row>
    <row r="24" spans="1:16" ht="2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3542</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3543</v>
      </c>
      <c r="B1" s="396"/>
      <c r="C1" s="396"/>
    </row>
    <row r="2" spans="1:16" ht="33" customHeight="1">
      <c r="A2" s="397" t="s">
        <v>3544</v>
      </c>
      <c r="B2" s="398"/>
      <c r="C2" s="388"/>
      <c r="D2" s="4"/>
      <c r="E2" s="4"/>
      <c r="F2" s="4"/>
      <c r="G2" s="4"/>
      <c r="H2" s="4"/>
      <c r="I2" s="4"/>
      <c r="J2" s="4"/>
      <c r="K2" s="4"/>
      <c r="L2" s="4"/>
      <c r="M2" s="4"/>
      <c r="N2" s="4"/>
      <c r="O2" s="4"/>
      <c r="P2" s="4"/>
    </row>
    <row r="3" spans="1:16" ht="18.75" customHeight="1">
      <c r="A3" s="232" t="s">
        <v>3545</v>
      </c>
      <c r="B3" s="399" t="s">
        <v>3546</v>
      </c>
      <c r="C3" s="388"/>
      <c r="D3" s="4"/>
      <c r="E3" s="4"/>
      <c r="F3" s="4"/>
      <c r="G3" s="4"/>
      <c r="H3" s="4"/>
      <c r="I3" s="4"/>
      <c r="J3" s="4"/>
      <c r="K3" s="4"/>
      <c r="L3" s="4"/>
      <c r="M3" s="4"/>
      <c r="N3" s="4"/>
      <c r="O3" s="4"/>
      <c r="P3" s="4"/>
    </row>
    <row r="4" spans="1:16" ht="37.5" hidden="1" customHeight="1">
      <c r="A4" s="233" t="s">
        <v>3547</v>
      </c>
      <c r="B4" s="387" t="s">
        <v>3548</v>
      </c>
      <c r="C4" s="388"/>
      <c r="D4" s="4"/>
      <c r="E4" s="4"/>
      <c r="F4" s="4"/>
      <c r="G4" s="4"/>
      <c r="H4" s="4"/>
      <c r="I4" s="4"/>
      <c r="J4" s="4"/>
      <c r="K4" s="4"/>
      <c r="L4" s="4"/>
      <c r="M4" s="4"/>
      <c r="N4" s="4"/>
      <c r="O4" s="4"/>
      <c r="P4" s="4"/>
    </row>
    <row r="5" spans="1:16" ht="48" hidden="1" customHeight="1">
      <c r="A5" s="233" t="s">
        <v>3547</v>
      </c>
      <c r="B5" s="387" t="s">
        <v>3549</v>
      </c>
      <c r="C5" s="388"/>
      <c r="D5" s="4"/>
      <c r="E5" s="4"/>
      <c r="F5" s="4"/>
      <c r="G5" s="4"/>
      <c r="H5" s="4"/>
      <c r="I5" s="4"/>
      <c r="J5" s="4"/>
      <c r="K5" s="4"/>
      <c r="L5" s="4"/>
      <c r="M5" s="4"/>
      <c r="N5" s="4"/>
      <c r="O5" s="4"/>
      <c r="P5" s="4"/>
    </row>
    <row r="6" spans="1:16" ht="59.25" hidden="1" customHeight="1">
      <c r="A6" s="233" t="s">
        <v>3547</v>
      </c>
      <c r="B6" s="387" t="s">
        <v>3550</v>
      </c>
      <c r="C6" s="388"/>
      <c r="D6" s="4"/>
      <c r="E6" s="4"/>
      <c r="F6" s="4"/>
      <c r="G6" s="4"/>
      <c r="H6" s="4"/>
      <c r="I6" s="4"/>
      <c r="J6" s="4"/>
      <c r="K6" s="4"/>
      <c r="L6" s="4"/>
      <c r="M6" s="4"/>
      <c r="N6" s="4"/>
      <c r="O6" s="4"/>
      <c r="P6" s="4"/>
    </row>
    <row r="7" spans="1:16" ht="48" hidden="1" customHeight="1">
      <c r="A7" s="233" t="s">
        <v>3551</v>
      </c>
      <c r="B7" s="387" t="s">
        <v>3552</v>
      </c>
      <c r="C7" s="388"/>
      <c r="D7" s="4"/>
      <c r="E7" s="4"/>
      <c r="F7" s="4"/>
      <c r="G7" s="4"/>
      <c r="H7" s="4"/>
      <c r="I7" s="4"/>
      <c r="J7" s="4"/>
      <c r="K7" s="4"/>
      <c r="L7" s="4"/>
      <c r="M7" s="4"/>
      <c r="N7" s="4"/>
      <c r="O7" s="4"/>
      <c r="P7" s="4"/>
    </row>
    <row r="8" spans="1:16" ht="41.25" hidden="1" customHeight="1">
      <c r="A8" s="233" t="s">
        <v>3553</v>
      </c>
      <c r="B8" s="387" t="s">
        <v>3554</v>
      </c>
      <c r="C8" s="388"/>
      <c r="D8" s="4"/>
      <c r="E8" s="4"/>
      <c r="F8" s="4"/>
      <c r="G8" s="4"/>
      <c r="H8" s="4"/>
      <c r="I8" s="4"/>
      <c r="J8" s="4"/>
      <c r="K8" s="4"/>
      <c r="L8" s="4"/>
      <c r="M8" s="4"/>
      <c r="N8" s="4"/>
      <c r="O8" s="4"/>
      <c r="P8" s="4"/>
    </row>
    <row r="9" spans="1:16" ht="59.25" hidden="1" customHeight="1">
      <c r="A9" s="233" t="s">
        <v>3555</v>
      </c>
      <c r="B9" s="387" t="s">
        <v>3556</v>
      </c>
      <c r="C9" s="388"/>
      <c r="D9" s="4"/>
      <c r="E9" s="4"/>
      <c r="F9" s="4"/>
      <c r="G9" s="4"/>
      <c r="H9" s="4"/>
      <c r="I9" s="4"/>
      <c r="J9" s="4"/>
      <c r="K9" s="4"/>
      <c r="L9" s="4"/>
      <c r="M9" s="4"/>
      <c r="N9" s="4"/>
      <c r="O9" s="4"/>
      <c r="P9" s="4"/>
    </row>
    <row r="10" spans="1:16" ht="61.5" hidden="1" customHeight="1">
      <c r="A10" s="233" t="s">
        <v>3555</v>
      </c>
      <c r="B10" s="387" t="s">
        <v>3557</v>
      </c>
      <c r="C10" s="388"/>
      <c r="D10" s="4"/>
      <c r="E10" s="4"/>
      <c r="F10" s="4"/>
      <c r="G10" s="4"/>
      <c r="H10" s="4"/>
      <c r="I10" s="4"/>
      <c r="J10" s="4"/>
      <c r="K10" s="4"/>
      <c r="L10" s="4"/>
      <c r="M10" s="4"/>
      <c r="N10" s="4"/>
      <c r="O10" s="4"/>
      <c r="P10" s="4"/>
    </row>
    <row r="11" spans="1:16" ht="43.5" hidden="1" customHeight="1">
      <c r="A11" s="233" t="s">
        <v>3555</v>
      </c>
      <c r="B11" s="387" t="s">
        <v>3558</v>
      </c>
      <c r="C11" s="388"/>
      <c r="D11" s="4"/>
      <c r="E11" s="4"/>
      <c r="F11" s="4"/>
      <c r="G11" s="4"/>
      <c r="H11" s="4"/>
      <c r="I11" s="4"/>
      <c r="J11" s="4"/>
      <c r="K11" s="4"/>
      <c r="L11" s="4"/>
      <c r="M11" s="4"/>
      <c r="N11" s="4"/>
      <c r="O11" s="4"/>
      <c r="P11" s="4"/>
    </row>
    <row r="12" spans="1:16" ht="27.75" hidden="1" customHeight="1">
      <c r="A12" s="233" t="s">
        <v>3559</v>
      </c>
      <c r="B12" s="387" t="s">
        <v>3560</v>
      </c>
      <c r="C12" s="388"/>
      <c r="D12" s="4"/>
      <c r="E12" s="4"/>
      <c r="F12" s="4"/>
      <c r="G12" s="4"/>
      <c r="H12" s="4"/>
      <c r="I12" s="4"/>
      <c r="J12" s="4"/>
      <c r="K12" s="4"/>
      <c r="L12" s="4"/>
      <c r="M12" s="4"/>
      <c r="N12" s="4"/>
      <c r="O12" s="4"/>
      <c r="P12" s="4"/>
    </row>
    <row r="13" spans="1:16" ht="27.75" hidden="1" customHeight="1">
      <c r="A13" s="233" t="s">
        <v>3561</v>
      </c>
      <c r="B13" s="387" t="s">
        <v>3562</v>
      </c>
      <c r="C13" s="388"/>
      <c r="D13" s="4"/>
      <c r="E13" s="4"/>
      <c r="F13" s="4"/>
      <c r="G13" s="4"/>
      <c r="H13" s="4"/>
      <c r="I13" s="4"/>
      <c r="J13" s="4"/>
      <c r="K13" s="4"/>
      <c r="L13" s="4"/>
      <c r="M13" s="4"/>
      <c r="N13" s="4"/>
      <c r="O13" s="4"/>
      <c r="P13" s="4"/>
    </row>
    <row r="14" spans="1:16" ht="45.75" hidden="1" customHeight="1">
      <c r="A14" s="233" t="s">
        <v>3563</v>
      </c>
      <c r="B14" s="387" t="s">
        <v>3564</v>
      </c>
      <c r="C14" s="388"/>
      <c r="D14" s="4"/>
      <c r="E14" s="4"/>
      <c r="F14" s="4"/>
      <c r="G14" s="4"/>
      <c r="H14" s="4"/>
      <c r="I14" s="4"/>
      <c r="J14" s="4"/>
      <c r="K14" s="4"/>
      <c r="L14" s="4"/>
      <c r="M14" s="4"/>
      <c r="N14" s="4"/>
      <c r="O14" s="4"/>
      <c r="P14" s="4"/>
    </row>
    <row r="15" spans="1:16" ht="45.75" hidden="1" customHeight="1">
      <c r="A15" s="233" t="s">
        <v>3565</v>
      </c>
      <c r="B15" s="387" t="s">
        <v>3566</v>
      </c>
      <c r="C15" s="388"/>
      <c r="D15" s="4"/>
      <c r="E15" s="4"/>
      <c r="F15" s="4"/>
      <c r="G15" s="4"/>
      <c r="H15" s="4"/>
      <c r="I15" s="4"/>
      <c r="J15" s="4"/>
      <c r="K15" s="4"/>
      <c r="L15" s="4"/>
      <c r="M15" s="4"/>
      <c r="N15" s="4"/>
      <c r="O15" s="4"/>
      <c r="P15" s="4"/>
    </row>
    <row r="16" spans="1:16" ht="51" hidden="1" customHeight="1">
      <c r="A16" s="233" t="s">
        <v>3567</v>
      </c>
      <c r="B16" s="387" t="s">
        <v>3568</v>
      </c>
      <c r="C16" s="388"/>
      <c r="D16" s="4"/>
      <c r="E16" s="4"/>
      <c r="F16" s="4"/>
      <c r="G16" s="4"/>
      <c r="H16" s="4"/>
      <c r="I16" s="4"/>
      <c r="J16" s="4"/>
      <c r="K16" s="4"/>
      <c r="L16" s="4"/>
      <c r="M16" s="4"/>
      <c r="N16" s="4"/>
      <c r="O16" s="4"/>
      <c r="P16" s="4"/>
    </row>
    <row r="17" spans="1:16" ht="27.75" hidden="1" customHeight="1">
      <c r="A17" s="233" t="s">
        <v>3569</v>
      </c>
      <c r="B17" s="387" t="s">
        <v>3570</v>
      </c>
      <c r="C17" s="388"/>
      <c r="D17" s="4"/>
      <c r="E17" s="4"/>
      <c r="F17" s="4"/>
      <c r="G17" s="4"/>
      <c r="H17" s="4"/>
      <c r="I17" s="4"/>
      <c r="J17" s="4"/>
      <c r="K17" s="4"/>
      <c r="L17" s="4"/>
      <c r="M17" s="4"/>
      <c r="N17" s="4"/>
      <c r="O17" s="4"/>
      <c r="P17" s="4"/>
    </row>
    <row r="18" spans="1:16" ht="27.75" hidden="1" customHeight="1">
      <c r="A18" s="233" t="s">
        <v>3571</v>
      </c>
      <c r="B18" s="387" t="s">
        <v>3572</v>
      </c>
      <c r="C18" s="388"/>
      <c r="D18" s="4"/>
      <c r="E18" s="4"/>
      <c r="F18" s="4"/>
      <c r="G18" s="4"/>
      <c r="H18" s="4"/>
      <c r="I18" s="4"/>
      <c r="J18" s="4"/>
      <c r="K18" s="4"/>
      <c r="L18" s="4"/>
      <c r="M18" s="4"/>
      <c r="N18" s="4"/>
      <c r="O18" s="4"/>
      <c r="P18" s="4"/>
    </row>
    <row r="19" spans="1:16" ht="45" hidden="1" customHeight="1">
      <c r="A19" s="233" t="s">
        <v>3571</v>
      </c>
      <c r="B19" s="387" t="s">
        <v>3573</v>
      </c>
      <c r="C19" s="388"/>
      <c r="D19" s="4"/>
      <c r="E19" s="4"/>
      <c r="F19" s="4"/>
      <c r="G19" s="4"/>
      <c r="H19" s="4"/>
      <c r="I19" s="4"/>
      <c r="J19" s="4"/>
      <c r="K19" s="4"/>
      <c r="L19" s="4"/>
      <c r="M19" s="4"/>
      <c r="N19" s="4"/>
      <c r="O19" s="4"/>
      <c r="P19" s="4"/>
    </row>
    <row r="20" spans="1:16" ht="45" hidden="1" customHeight="1">
      <c r="A20" s="233" t="s">
        <v>3574</v>
      </c>
      <c r="B20" s="387" t="s">
        <v>3575</v>
      </c>
      <c r="C20" s="388"/>
      <c r="D20" s="4"/>
      <c r="E20" s="4"/>
      <c r="F20" s="4"/>
      <c r="G20" s="4"/>
      <c r="H20" s="4"/>
      <c r="I20" s="4"/>
      <c r="J20" s="4"/>
      <c r="K20" s="4"/>
      <c r="L20" s="4"/>
      <c r="M20" s="4"/>
      <c r="N20" s="4"/>
      <c r="O20" s="4"/>
      <c r="P20" s="4"/>
    </row>
    <row r="21" spans="1:16" ht="30" hidden="1" customHeight="1">
      <c r="A21" s="233" t="s">
        <v>3576</v>
      </c>
      <c r="B21" s="387" t="s">
        <v>3577</v>
      </c>
      <c r="C21" s="388"/>
      <c r="D21" s="4"/>
      <c r="E21" s="4"/>
      <c r="F21" s="4"/>
      <c r="G21" s="4"/>
      <c r="H21" s="4"/>
      <c r="I21" s="4"/>
      <c r="J21" s="4"/>
      <c r="K21" s="4"/>
      <c r="L21" s="4"/>
      <c r="M21" s="4"/>
      <c r="N21" s="4"/>
      <c r="O21" s="4"/>
      <c r="P21" s="4"/>
    </row>
    <row r="22" spans="1:16" ht="30" hidden="1" customHeight="1">
      <c r="A22" s="233" t="s">
        <v>3578</v>
      </c>
      <c r="B22" s="387" t="s">
        <v>3579</v>
      </c>
      <c r="C22" s="388"/>
      <c r="D22" s="4"/>
      <c r="E22" s="4"/>
      <c r="F22" s="4"/>
      <c r="G22" s="4"/>
      <c r="H22" s="4"/>
      <c r="I22" s="4"/>
      <c r="J22" s="4"/>
      <c r="K22" s="4"/>
      <c r="L22" s="4"/>
      <c r="M22" s="4"/>
      <c r="N22" s="4"/>
      <c r="O22" s="4"/>
      <c r="P22" s="4"/>
    </row>
    <row r="23" spans="1:16" ht="30" hidden="1" customHeight="1">
      <c r="A23" s="233" t="s">
        <v>3580</v>
      </c>
      <c r="B23" s="387" t="s">
        <v>3581</v>
      </c>
      <c r="C23" s="388"/>
      <c r="D23" s="4"/>
      <c r="E23" s="4"/>
      <c r="F23" s="4"/>
      <c r="G23" s="4"/>
      <c r="H23" s="4"/>
      <c r="I23" s="4"/>
      <c r="J23" s="4"/>
      <c r="K23" s="4"/>
      <c r="L23" s="4"/>
      <c r="M23" s="4"/>
      <c r="N23" s="4"/>
      <c r="O23" s="4"/>
      <c r="P23" s="4"/>
    </row>
    <row r="24" spans="1:16" ht="30" hidden="1" customHeight="1">
      <c r="A24" s="233" t="s">
        <v>3582</v>
      </c>
      <c r="B24" s="387" t="s">
        <v>3583</v>
      </c>
      <c r="C24" s="388"/>
      <c r="D24" s="4"/>
      <c r="E24" s="4"/>
      <c r="F24" s="4"/>
      <c r="G24" s="4"/>
      <c r="H24" s="4"/>
      <c r="I24" s="4"/>
      <c r="J24" s="4"/>
      <c r="K24" s="4"/>
      <c r="L24" s="4"/>
      <c r="M24" s="4"/>
      <c r="N24" s="4"/>
      <c r="O24" s="4"/>
      <c r="P24" s="4"/>
    </row>
    <row r="25" spans="1:16" ht="30" hidden="1" customHeight="1">
      <c r="A25" s="233" t="s">
        <v>3584</v>
      </c>
      <c r="B25" s="387" t="s">
        <v>3585</v>
      </c>
      <c r="C25" s="388"/>
      <c r="D25" s="4"/>
      <c r="E25" s="4"/>
      <c r="F25" s="4"/>
      <c r="G25" s="4"/>
      <c r="H25" s="4"/>
      <c r="I25" s="4"/>
      <c r="J25" s="4"/>
      <c r="K25" s="4"/>
      <c r="L25" s="4"/>
      <c r="M25" s="4"/>
      <c r="N25" s="4"/>
      <c r="O25" s="4"/>
      <c r="P25" s="4"/>
    </row>
    <row r="26" spans="1:16" ht="30" hidden="1" customHeight="1">
      <c r="A26" s="233" t="s">
        <v>3586</v>
      </c>
      <c r="B26" s="387" t="s">
        <v>3587</v>
      </c>
      <c r="C26" s="388"/>
      <c r="D26" s="4"/>
      <c r="E26" s="4"/>
      <c r="F26" s="4"/>
      <c r="G26" s="4"/>
      <c r="H26" s="4"/>
      <c r="I26" s="4"/>
      <c r="J26" s="4"/>
      <c r="K26" s="4"/>
      <c r="L26" s="4"/>
      <c r="M26" s="4"/>
      <c r="N26" s="4"/>
      <c r="O26" s="4"/>
      <c r="P26" s="4"/>
    </row>
    <row r="27" spans="1:16" ht="70.5" hidden="1" customHeight="1">
      <c r="A27" s="233" t="s">
        <v>3588</v>
      </c>
      <c r="B27" s="387" t="s">
        <v>3589</v>
      </c>
      <c r="C27" s="388"/>
      <c r="D27" s="4"/>
      <c r="E27" s="4"/>
      <c r="F27" s="4"/>
      <c r="G27" s="4"/>
      <c r="H27" s="4"/>
      <c r="I27" s="4"/>
      <c r="J27" s="4"/>
      <c r="K27" s="4"/>
      <c r="L27" s="4"/>
      <c r="M27" s="4"/>
      <c r="N27" s="4"/>
      <c r="O27" s="4"/>
      <c r="P27" s="4"/>
    </row>
    <row r="28" spans="1:16" ht="48" hidden="1" customHeight="1">
      <c r="A28" s="233" t="s">
        <v>3590</v>
      </c>
      <c r="B28" s="387" t="s">
        <v>3591</v>
      </c>
      <c r="C28" s="388"/>
      <c r="D28" s="4"/>
      <c r="E28" s="4"/>
      <c r="F28" s="4"/>
      <c r="G28" s="4"/>
      <c r="H28" s="4"/>
      <c r="I28" s="4"/>
      <c r="J28" s="4"/>
      <c r="K28" s="4"/>
      <c r="L28" s="4"/>
      <c r="M28" s="4"/>
      <c r="N28" s="4"/>
      <c r="O28" s="4"/>
      <c r="P28" s="4"/>
    </row>
    <row r="29" spans="1:16" ht="100.5" hidden="1" customHeight="1">
      <c r="A29" s="233" t="s">
        <v>3592</v>
      </c>
      <c r="B29" s="387" t="s">
        <v>3593</v>
      </c>
      <c r="C29" s="388"/>
      <c r="D29" s="4"/>
      <c r="E29" s="4"/>
      <c r="F29" s="4"/>
      <c r="G29" s="4"/>
      <c r="H29" s="4"/>
      <c r="I29" s="4"/>
      <c r="J29" s="4"/>
      <c r="K29" s="4"/>
      <c r="L29" s="4"/>
      <c r="M29" s="4"/>
      <c r="N29" s="4"/>
      <c r="O29" s="4"/>
      <c r="P29" s="4"/>
    </row>
    <row r="30" spans="1:16" ht="45" hidden="1" customHeight="1">
      <c r="A30" s="233" t="s">
        <v>3594</v>
      </c>
      <c r="B30" s="387" t="s">
        <v>3595</v>
      </c>
      <c r="C30" s="388"/>
      <c r="D30" s="4"/>
      <c r="E30" s="4"/>
      <c r="F30" s="4"/>
      <c r="G30" s="4"/>
      <c r="H30" s="4"/>
      <c r="I30" s="4"/>
      <c r="J30" s="4"/>
      <c r="K30" s="4"/>
      <c r="L30" s="4"/>
      <c r="M30" s="4"/>
      <c r="N30" s="4"/>
      <c r="O30" s="4"/>
      <c r="P30" s="4"/>
    </row>
    <row r="31" spans="1:16" ht="45" hidden="1" customHeight="1">
      <c r="A31" s="233" t="s">
        <v>3596</v>
      </c>
      <c r="B31" s="387" t="s">
        <v>3597</v>
      </c>
      <c r="C31" s="388"/>
      <c r="D31" s="4"/>
      <c r="E31" s="4"/>
      <c r="F31" s="4"/>
      <c r="G31" s="4"/>
      <c r="H31" s="4"/>
      <c r="I31" s="4"/>
      <c r="J31" s="4"/>
      <c r="K31" s="4"/>
      <c r="L31" s="4"/>
      <c r="M31" s="4"/>
      <c r="N31" s="4"/>
      <c r="O31" s="4"/>
      <c r="P31" s="4"/>
    </row>
    <row r="32" spans="1:16" ht="45" hidden="1" customHeight="1">
      <c r="A32" s="233" t="s">
        <v>3598</v>
      </c>
      <c r="B32" s="387" t="s">
        <v>3599</v>
      </c>
      <c r="C32" s="388"/>
      <c r="D32" s="4"/>
      <c r="E32" s="4"/>
      <c r="F32" s="4"/>
      <c r="G32" s="4"/>
      <c r="H32" s="4"/>
      <c r="I32" s="4"/>
      <c r="J32" s="4"/>
      <c r="K32" s="4"/>
      <c r="L32" s="4"/>
      <c r="M32" s="4"/>
      <c r="N32" s="4"/>
      <c r="O32" s="4"/>
      <c r="P32" s="4"/>
    </row>
    <row r="33" spans="1:16" ht="72" hidden="1" customHeight="1">
      <c r="A33" s="233" t="s">
        <v>3600</v>
      </c>
      <c r="B33" s="387" t="s">
        <v>3601</v>
      </c>
      <c r="C33" s="388"/>
      <c r="D33" s="4"/>
      <c r="E33" s="4"/>
      <c r="F33" s="4"/>
      <c r="G33" s="4"/>
      <c r="H33" s="4"/>
      <c r="I33" s="4"/>
      <c r="J33" s="4"/>
      <c r="K33" s="4"/>
      <c r="L33" s="4"/>
      <c r="M33" s="4"/>
      <c r="N33" s="4"/>
      <c r="O33" s="4"/>
      <c r="P33" s="4"/>
    </row>
    <row r="34" spans="1:16" ht="79.5" hidden="1" customHeight="1">
      <c r="A34" s="233" t="s">
        <v>3602</v>
      </c>
      <c r="B34" s="387" t="s">
        <v>3603</v>
      </c>
      <c r="C34" s="388"/>
      <c r="D34" s="4"/>
      <c r="E34" s="4"/>
      <c r="F34" s="4"/>
      <c r="G34" s="4"/>
      <c r="H34" s="4"/>
      <c r="I34" s="4"/>
      <c r="J34" s="4"/>
      <c r="K34" s="4"/>
      <c r="L34" s="4"/>
      <c r="M34" s="4"/>
      <c r="N34" s="4"/>
      <c r="O34" s="4"/>
      <c r="P34" s="4"/>
    </row>
    <row r="35" spans="1:16" ht="70.5" hidden="1" customHeight="1">
      <c r="A35" s="233" t="s">
        <v>3604</v>
      </c>
      <c r="B35" s="387" t="s">
        <v>3605</v>
      </c>
      <c r="C35" s="388"/>
      <c r="D35" s="4"/>
      <c r="E35" s="4"/>
      <c r="F35" s="4"/>
      <c r="G35" s="4"/>
      <c r="H35" s="4"/>
      <c r="I35" s="4"/>
      <c r="J35" s="4"/>
      <c r="K35" s="4"/>
      <c r="L35" s="4"/>
      <c r="M35" s="4"/>
      <c r="N35" s="4"/>
      <c r="O35" s="4"/>
      <c r="P35" s="4"/>
    </row>
    <row r="36" spans="1:16" ht="45.75" hidden="1" customHeight="1">
      <c r="A36" s="233" t="s">
        <v>3606</v>
      </c>
      <c r="B36" s="387" t="s">
        <v>3607</v>
      </c>
      <c r="C36" s="388"/>
      <c r="D36" s="4"/>
      <c r="E36" s="4"/>
      <c r="F36" s="4"/>
      <c r="G36" s="4"/>
      <c r="H36" s="4"/>
      <c r="I36" s="4"/>
      <c r="J36" s="4"/>
      <c r="K36" s="4"/>
      <c r="L36" s="4"/>
      <c r="M36" s="4"/>
      <c r="N36" s="4"/>
      <c r="O36" s="4"/>
      <c r="P36" s="4"/>
    </row>
    <row r="37" spans="1:16" ht="54.75" hidden="1" customHeight="1">
      <c r="A37" s="233" t="s">
        <v>3608</v>
      </c>
      <c r="B37" s="387" t="s">
        <v>3609</v>
      </c>
      <c r="C37" s="388"/>
      <c r="D37" s="4"/>
      <c r="E37" s="4"/>
      <c r="F37" s="4"/>
      <c r="G37" s="4"/>
      <c r="H37" s="4"/>
      <c r="I37" s="4"/>
      <c r="J37" s="4"/>
      <c r="K37" s="4"/>
      <c r="L37" s="4"/>
      <c r="M37" s="4"/>
      <c r="N37" s="4"/>
      <c r="O37" s="4"/>
      <c r="P37" s="4"/>
    </row>
    <row r="38" spans="1:16" ht="37.5" hidden="1" customHeight="1">
      <c r="A38" s="233" t="s">
        <v>3610</v>
      </c>
      <c r="B38" s="387" t="s">
        <v>3611</v>
      </c>
      <c r="C38" s="388"/>
      <c r="D38" s="4"/>
      <c r="E38" s="4"/>
      <c r="F38" s="4"/>
      <c r="G38" s="4"/>
      <c r="H38" s="4"/>
      <c r="I38" s="4"/>
      <c r="J38" s="4"/>
      <c r="K38" s="4"/>
      <c r="L38" s="4"/>
      <c r="M38" s="4"/>
      <c r="N38" s="4"/>
      <c r="O38" s="4"/>
      <c r="P38" s="4"/>
    </row>
    <row r="39" spans="1:16" ht="61.5" hidden="1" customHeight="1">
      <c r="A39" s="233" t="s">
        <v>3612</v>
      </c>
      <c r="B39" s="387" t="s">
        <v>3613</v>
      </c>
      <c r="C39" s="388"/>
      <c r="D39" s="4"/>
      <c r="E39" s="4"/>
      <c r="F39" s="4"/>
      <c r="G39" s="4"/>
      <c r="H39" s="4"/>
      <c r="I39" s="4"/>
      <c r="J39" s="4"/>
      <c r="K39" s="4"/>
      <c r="L39" s="4"/>
      <c r="M39" s="4"/>
      <c r="N39" s="4"/>
      <c r="O39" s="4"/>
      <c r="P39" s="4"/>
    </row>
    <row r="40" spans="1:16" ht="53.25" hidden="1" customHeight="1">
      <c r="A40" s="233" t="s">
        <v>3614</v>
      </c>
      <c r="B40" s="387" t="s">
        <v>3615</v>
      </c>
      <c r="C40" s="388"/>
      <c r="D40" s="4"/>
      <c r="E40" s="4"/>
      <c r="F40" s="4"/>
      <c r="G40" s="4"/>
      <c r="H40" s="4"/>
      <c r="I40" s="4"/>
      <c r="J40" s="4"/>
      <c r="K40" s="4"/>
      <c r="L40" s="4"/>
      <c r="M40" s="4"/>
      <c r="N40" s="4"/>
      <c r="O40" s="4"/>
      <c r="P40" s="4"/>
    </row>
    <row r="41" spans="1:16" ht="73.5" hidden="1" customHeight="1">
      <c r="A41" s="233" t="s">
        <v>3616</v>
      </c>
      <c r="B41" s="387" t="s">
        <v>3617</v>
      </c>
      <c r="C41" s="388"/>
      <c r="D41" s="4"/>
      <c r="E41" s="4"/>
      <c r="F41" s="4"/>
      <c r="G41" s="4"/>
      <c r="H41" s="4"/>
      <c r="I41" s="4"/>
      <c r="J41" s="4"/>
      <c r="K41" s="4"/>
      <c r="L41" s="4"/>
      <c r="M41" s="4"/>
      <c r="N41" s="4"/>
      <c r="O41" s="4"/>
      <c r="P41" s="4"/>
    </row>
    <row r="42" spans="1:16" ht="57.75" hidden="1" customHeight="1">
      <c r="A42" s="233" t="s">
        <v>3618</v>
      </c>
      <c r="B42" s="387" t="s">
        <v>3619</v>
      </c>
      <c r="C42" s="388"/>
      <c r="D42" s="4"/>
      <c r="E42" s="4"/>
      <c r="F42" s="4"/>
      <c r="G42" s="4"/>
      <c r="H42" s="4"/>
      <c r="I42" s="4"/>
      <c r="J42" s="4"/>
      <c r="K42" s="4"/>
      <c r="L42" s="4"/>
      <c r="M42" s="4"/>
      <c r="N42" s="4"/>
      <c r="O42" s="4"/>
      <c r="P42" s="4"/>
    </row>
    <row r="43" spans="1:16" ht="84" hidden="1" customHeight="1">
      <c r="A43" s="233" t="s">
        <v>3620</v>
      </c>
      <c r="B43" s="387" t="s">
        <v>3621</v>
      </c>
      <c r="C43" s="388"/>
      <c r="D43" s="4"/>
      <c r="E43" s="4"/>
      <c r="F43" s="4"/>
      <c r="G43" s="4"/>
      <c r="H43" s="4"/>
      <c r="I43" s="4"/>
      <c r="J43" s="4"/>
      <c r="K43" s="4"/>
      <c r="L43" s="4"/>
      <c r="M43" s="4"/>
      <c r="N43" s="4"/>
      <c r="O43" s="4"/>
      <c r="P43" s="4"/>
    </row>
    <row r="44" spans="1:16" ht="48" hidden="1" customHeight="1">
      <c r="A44" s="233" t="s">
        <v>3622</v>
      </c>
      <c r="B44" s="387" t="s">
        <v>3623</v>
      </c>
      <c r="C44" s="388"/>
      <c r="D44" s="4"/>
      <c r="E44" s="4"/>
      <c r="F44" s="4"/>
      <c r="G44" s="4"/>
      <c r="H44" s="4"/>
      <c r="I44" s="4"/>
      <c r="J44" s="4"/>
      <c r="K44" s="4"/>
      <c r="L44" s="4"/>
      <c r="M44" s="4"/>
      <c r="N44" s="4"/>
      <c r="O44" s="4"/>
      <c r="P44" s="4"/>
    </row>
    <row r="45" spans="1:16" ht="57" hidden="1" customHeight="1">
      <c r="A45" s="233" t="s">
        <v>3624</v>
      </c>
      <c r="B45" s="387" t="s">
        <v>3625</v>
      </c>
      <c r="C45" s="388"/>
      <c r="D45" s="4"/>
      <c r="E45" s="4"/>
      <c r="F45" s="4"/>
      <c r="G45" s="4"/>
      <c r="H45" s="4"/>
      <c r="I45" s="4"/>
      <c r="J45" s="4"/>
      <c r="K45" s="4"/>
      <c r="L45" s="4"/>
      <c r="M45" s="4"/>
      <c r="N45" s="4"/>
      <c r="O45" s="4"/>
      <c r="P45" s="4"/>
    </row>
    <row r="46" spans="1:16" ht="73.5" hidden="1" customHeight="1">
      <c r="A46" s="233" t="s">
        <v>3626</v>
      </c>
      <c r="B46" s="392" t="s">
        <v>3627</v>
      </c>
      <c r="C46" s="388"/>
      <c r="D46" s="4"/>
      <c r="E46" s="4"/>
      <c r="F46" s="4"/>
      <c r="G46" s="4"/>
      <c r="H46" s="4"/>
      <c r="I46" s="4"/>
      <c r="J46" s="4"/>
      <c r="K46" s="4"/>
      <c r="L46" s="4"/>
      <c r="M46" s="4"/>
      <c r="N46" s="4"/>
      <c r="O46" s="4"/>
      <c r="P46" s="4"/>
    </row>
    <row r="47" spans="1:16" ht="66" hidden="1" customHeight="1">
      <c r="A47" s="38" t="s">
        <v>3628</v>
      </c>
      <c r="B47" s="393" t="s">
        <v>3629</v>
      </c>
      <c r="C47" s="393"/>
      <c r="D47" s="4"/>
      <c r="E47" s="4"/>
      <c r="F47" s="4"/>
      <c r="G47" s="4"/>
      <c r="H47" s="4"/>
      <c r="I47" s="4"/>
      <c r="J47" s="4"/>
      <c r="K47" s="4"/>
      <c r="L47" s="4"/>
      <c r="M47" s="4"/>
      <c r="N47" s="4"/>
      <c r="O47" s="4"/>
      <c r="P47" s="4"/>
    </row>
    <row r="48" spans="1:16" ht="123.75" customHeight="1">
      <c r="A48" s="201" t="s">
        <v>3630</v>
      </c>
      <c r="B48" s="391" t="s">
        <v>3631</v>
      </c>
      <c r="C48" s="390"/>
      <c r="D48" s="4"/>
      <c r="E48" s="4"/>
      <c r="F48" s="4"/>
      <c r="G48" s="4"/>
      <c r="H48" s="4"/>
      <c r="I48" s="4"/>
      <c r="J48" s="4"/>
      <c r="K48" s="4"/>
      <c r="L48" s="4"/>
      <c r="M48" s="4"/>
      <c r="N48" s="4"/>
      <c r="O48" s="4"/>
      <c r="P48" s="4"/>
    </row>
    <row r="49" spans="1:16" ht="34.5" customHeight="1">
      <c r="A49" s="201" t="s">
        <v>3632</v>
      </c>
      <c r="B49" s="389" t="s">
        <v>3633</v>
      </c>
      <c r="C49" s="390"/>
      <c r="D49" s="4"/>
      <c r="E49" s="4"/>
      <c r="F49" s="4"/>
      <c r="G49" s="4"/>
      <c r="H49" s="4"/>
      <c r="I49" s="4"/>
      <c r="J49" s="4"/>
      <c r="K49" s="4"/>
      <c r="L49" s="4"/>
      <c r="M49" s="4"/>
      <c r="N49" s="4"/>
      <c r="O49" s="4"/>
      <c r="P49" s="4"/>
    </row>
    <row r="50" spans="1:16" ht="34.5" customHeight="1">
      <c r="A50" s="201" t="s">
        <v>3634</v>
      </c>
      <c r="B50" s="389" t="s">
        <v>3635</v>
      </c>
      <c r="C50" s="390"/>
      <c r="D50" s="4"/>
      <c r="E50" s="4"/>
      <c r="F50" s="4"/>
      <c r="G50" s="4"/>
      <c r="H50" s="4"/>
      <c r="I50" s="4"/>
      <c r="J50" s="4"/>
      <c r="K50" s="4"/>
      <c r="L50" s="4"/>
      <c r="M50" s="4"/>
      <c r="N50" s="4"/>
      <c r="O50" s="4"/>
      <c r="P50" s="4"/>
    </row>
    <row r="51" spans="1:16" ht="31.5" customHeight="1">
      <c r="A51" s="234" t="s">
        <v>3636</v>
      </c>
      <c r="B51" s="387" t="s">
        <v>3637</v>
      </c>
      <c r="C51" s="388"/>
      <c r="D51" s="4"/>
      <c r="E51" s="4"/>
      <c r="F51" s="4"/>
      <c r="G51" s="4"/>
      <c r="H51" s="4"/>
      <c r="I51" s="4"/>
      <c r="J51" s="4"/>
      <c r="K51" s="4"/>
      <c r="L51" s="4"/>
      <c r="M51" s="4"/>
      <c r="N51" s="4"/>
      <c r="O51" s="4"/>
      <c r="P51" s="4"/>
    </row>
    <row r="52" spans="1:16" ht="31.5" customHeight="1">
      <c r="A52" s="234" t="s">
        <v>3638</v>
      </c>
      <c r="B52" s="387" t="s">
        <v>3639</v>
      </c>
      <c r="C52" s="388"/>
      <c r="D52" s="4"/>
      <c r="E52" s="4"/>
      <c r="F52" s="4"/>
      <c r="G52" s="4"/>
      <c r="H52" s="4"/>
      <c r="I52" s="4"/>
      <c r="J52" s="4"/>
      <c r="K52" s="4"/>
      <c r="L52" s="4"/>
      <c r="M52" s="4"/>
      <c r="N52" s="4"/>
      <c r="O52" s="4"/>
      <c r="P52" s="4"/>
    </row>
    <row r="53" spans="1:16" ht="31.5" customHeight="1">
      <c r="A53" s="234" t="s">
        <v>3640</v>
      </c>
      <c r="B53" s="394" t="s">
        <v>3641</v>
      </c>
      <c r="C53" s="395"/>
      <c r="D53" s="4"/>
      <c r="E53" s="4"/>
      <c r="F53" s="4"/>
      <c r="G53" s="4"/>
      <c r="H53" s="4"/>
      <c r="I53" s="4"/>
      <c r="J53" s="4"/>
      <c r="K53" s="4"/>
      <c r="L53" s="4"/>
      <c r="M53" s="4"/>
      <c r="N53" s="4"/>
      <c r="O53" s="4"/>
      <c r="P53" s="4"/>
    </row>
    <row r="54" spans="1:16" ht="31.5" customHeight="1">
      <c r="A54" s="234" t="s">
        <v>3642</v>
      </c>
      <c r="B54" s="394" t="s">
        <v>3643</v>
      </c>
      <c r="C54" s="395"/>
      <c r="D54" s="4"/>
      <c r="E54" s="4"/>
      <c r="F54" s="4"/>
      <c r="G54" s="4"/>
      <c r="H54" s="4"/>
      <c r="I54" s="4"/>
      <c r="J54" s="4"/>
      <c r="K54" s="4"/>
      <c r="L54" s="4"/>
      <c r="M54" s="4"/>
      <c r="N54" s="4"/>
      <c r="O54" s="4"/>
      <c r="P54" s="4"/>
    </row>
    <row r="55" spans="1:16" ht="54.6" customHeight="1">
      <c r="A55" s="234" t="s">
        <v>3644</v>
      </c>
      <c r="B55" s="394" t="s">
        <v>3645</v>
      </c>
      <c r="C55" s="395"/>
      <c r="D55" s="4"/>
      <c r="E55" s="4"/>
      <c r="F55" s="4"/>
      <c r="G55" s="4"/>
      <c r="H55" s="4"/>
      <c r="I55" s="4"/>
      <c r="J55" s="4"/>
      <c r="K55" s="4"/>
      <c r="L55" s="4"/>
      <c r="M55" s="4"/>
      <c r="N55" s="4"/>
      <c r="O55" s="4"/>
      <c r="P55" s="4"/>
    </row>
    <row r="56" spans="1:16" ht="54.6" customHeight="1">
      <c r="A56" s="234" t="s">
        <v>3646</v>
      </c>
      <c r="B56" s="394" t="s">
        <v>3647</v>
      </c>
      <c r="C56" s="395"/>
      <c r="D56" s="4"/>
      <c r="E56" s="4"/>
      <c r="F56" s="4"/>
      <c r="G56" s="4"/>
      <c r="H56" s="4"/>
      <c r="I56" s="4"/>
      <c r="J56" s="4"/>
      <c r="K56" s="4"/>
      <c r="L56" s="4"/>
      <c r="M56" s="4"/>
      <c r="N56" s="4"/>
      <c r="O56" s="4"/>
      <c r="P56" s="4"/>
    </row>
    <row r="57" spans="1:16" ht="54" customHeight="1">
      <c r="A57" s="234" t="s">
        <v>3648</v>
      </c>
      <c r="B57" s="394" t="s">
        <v>3649</v>
      </c>
      <c r="C57" s="395"/>
      <c r="D57" s="4"/>
      <c r="E57" s="4"/>
      <c r="F57" s="4"/>
      <c r="G57" s="4"/>
      <c r="H57" s="4"/>
      <c r="I57" s="4"/>
      <c r="J57" s="4"/>
      <c r="K57" s="4"/>
      <c r="L57" s="4"/>
      <c r="M57" s="4"/>
      <c r="N57" s="4"/>
      <c r="O57" s="4"/>
      <c r="P57" s="4"/>
    </row>
    <row r="58" spans="1:16" ht="31.15" customHeight="1">
      <c r="A58" s="293" t="s">
        <v>3650</v>
      </c>
      <c r="B58" s="385" t="s">
        <v>3651</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2025-04-10T19:08:18Z</dcterms:modified>
</cp:coreProperties>
</file>